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ýdavky" sheetId="1" r:id="rId1"/>
    <sheet name="Príjmy" sheetId="2" r:id="rId2"/>
  </sheets>
  <definedNames/>
  <calcPr fullCalcOnLoad="1"/>
</workbook>
</file>

<file path=xl/sharedStrings.xml><?xml version="1.0" encoding="utf-8"?>
<sst xmlns="http://schemas.openxmlformats.org/spreadsheetml/2006/main" count="1353" uniqueCount="222">
  <si>
    <t>názov</t>
  </si>
  <si>
    <t>upravený rozpočet</t>
  </si>
  <si>
    <t>01</t>
  </si>
  <si>
    <t>1</t>
  </si>
  <si>
    <t>6</t>
  </si>
  <si>
    <t>641</t>
  </si>
  <si>
    <t>006</t>
  </si>
  <si>
    <t>Matrika</t>
  </si>
  <si>
    <t>111</t>
  </si>
  <si>
    <t>3</t>
  </si>
  <si>
    <t>611</t>
  </si>
  <si>
    <t>621</t>
  </si>
  <si>
    <t>625</t>
  </si>
  <si>
    <t>001</t>
  </si>
  <si>
    <t>Poistné na nemocenské poistenie</t>
  </si>
  <si>
    <t>002</t>
  </si>
  <si>
    <t>Poistné na starobné poistenie</t>
  </si>
  <si>
    <t>Tar.pl.os.zakl.ol.pl.funk.plat.pol.</t>
  </si>
  <si>
    <t>004</t>
  </si>
  <si>
    <t>Poistné na invalidné poistenie</t>
  </si>
  <si>
    <t>005</t>
  </si>
  <si>
    <t>Poistné na poistenie v nezamestnanosti</t>
  </si>
  <si>
    <t>007</t>
  </si>
  <si>
    <t>Na poistenie do rezervného fondu</t>
  </si>
  <si>
    <t>631</t>
  </si>
  <si>
    <t>Cestovné náhrady tuzemské</t>
  </si>
  <si>
    <t>632</t>
  </si>
  <si>
    <t>003</t>
  </si>
  <si>
    <t>Poštové služby a telekomunikačné služby</t>
  </si>
  <si>
    <t>633</t>
  </si>
  <si>
    <t>Všeobecný materiál</t>
  </si>
  <si>
    <t>637</t>
  </si>
  <si>
    <t>Školenia, kurzy, semináre, porady</t>
  </si>
  <si>
    <t>642</t>
  </si>
  <si>
    <t>0</t>
  </si>
  <si>
    <t>614</t>
  </si>
  <si>
    <t>Odmeny</t>
  </si>
  <si>
    <t>Energie</t>
  </si>
  <si>
    <t>016</t>
  </si>
  <si>
    <t>Reprezentačné</t>
  </si>
  <si>
    <t>634</t>
  </si>
  <si>
    <t>Palivo, mazivá, oleje, špeciálne kvapaliny</t>
  </si>
  <si>
    <t>635</t>
  </si>
  <si>
    <t>Rutinná a štandardná údržba budov, objektov</t>
  </si>
  <si>
    <t>026</t>
  </si>
  <si>
    <t>Stravovanie</t>
  </si>
  <si>
    <t>02</t>
  </si>
  <si>
    <t>014</t>
  </si>
  <si>
    <t>Odmeny a príspevky</t>
  </si>
  <si>
    <t>027</t>
  </si>
  <si>
    <t>05</t>
  </si>
  <si>
    <t>09</t>
  </si>
  <si>
    <t>10</t>
  </si>
  <si>
    <t>7</t>
  </si>
  <si>
    <t>1161</t>
  </si>
  <si>
    <t>04</t>
  </si>
  <si>
    <t>2</t>
  </si>
  <si>
    <t>Poistné na úrazové poistenie</t>
  </si>
  <si>
    <t>Prevádzkové stroje, prístroje, zariadenia</t>
  </si>
  <si>
    <t>010</t>
  </si>
  <si>
    <t>Pracovné odevy, obuv a pracovné pomôcky</t>
  </si>
  <si>
    <t>015</t>
  </si>
  <si>
    <t>Poistenie</t>
  </si>
  <si>
    <t>5</t>
  </si>
  <si>
    <t>Verejná správa</t>
  </si>
  <si>
    <t>41</t>
  </si>
  <si>
    <t>612</t>
  </si>
  <si>
    <t>Príplatky</t>
  </si>
  <si>
    <t>627</t>
  </si>
  <si>
    <t>Príspevok do doplnkových dôchodkových po.</t>
  </si>
  <si>
    <t>Vodné, stočné</t>
  </si>
  <si>
    <t>Poštové a telekomunikačné služby</t>
  </si>
  <si>
    <t>Výpočtová technika</t>
  </si>
  <si>
    <t>009</t>
  </si>
  <si>
    <t>Knihy, časopisy, noviny, učebnice</t>
  </si>
  <si>
    <t>013</t>
  </si>
  <si>
    <t>Softvare, licencie</t>
  </si>
  <si>
    <t>Palivá ako zdroj energie</t>
  </si>
  <si>
    <t>Palivá, mazivá, oleje, špeciálne kvapaliny</t>
  </si>
  <si>
    <t>Servis, úrdžby, opravy a výdavky s tým spoj.</t>
  </si>
  <si>
    <t>Karty, známky, poplatky</t>
  </si>
  <si>
    <t>Rutinná a štandardná údržba výpočtovej tech.</t>
  </si>
  <si>
    <t>Rutinná a štandardná údržba prev. Strojov</t>
  </si>
  <si>
    <t>636</t>
  </si>
  <si>
    <t>Nájomné za nájom prev.strojov,príst.zariad.</t>
  </si>
  <si>
    <t>Propagáciea, reklama a inzercia</t>
  </si>
  <si>
    <t>Všeobecné služby</t>
  </si>
  <si>
    <t>Špeciálne služby</t>
  </si>
  <si>
    <t>011</t>
  </si>
  <si>
    <t>Štúdie, expertízy, posudky</t>
  </si>
  <si>
    <t>012</t>
  </si>
  <si>
    <t>Poplatky a odvody</t>
  </si>
  <si>
    <t>Poistné</t>
  </si>
  <si>
    <t>Prídel do sociálneho fondu</t>
  </si>
  <si>
    <t>023</t>
  </si>
  <si>
    <t>Kolkové známky</t>
  </si>
  <si>
    <t>Odmeny zamestnancov mimoprac.pomeru</t>
  </si>
  <si>
    <t>Bežné transféry na nemocenské dávky</t>
  </si>
  <si>
    <t>644</t>
  </si>
  <si>
    <t>Poplatky</t>
  </si>
  <si>
    <t>Transakcie verejného dlhu</t>
  </si>
  <si>
    <t>651</t>
  </si>
  <si>
    <t xml:space="preserve">Splácanie úrokov banke </t>
  </si>
  <si>
    <t>Civilná ochrana</t>
  </si>
  <si>
    <t>Požiarna ochrana</t>
  </si>
  <si>
    <t>03</t>
  </si>
  <si>
    <t>Čistička odpadových vôd</t>
  </si>
  <si>
    <t>Rutinná a štandardná údržba špec. Strojov</t>
  </si>
  <si>
    <t>06</t>
  </si>
  <si>
    <t>Verejné osvetlenie</t>
  </si>
  <si>
    <t>4</t>
  </si>
  <si>
    <t>035</t>
  </si>
  <si>
    <t>Bežné transféry občianskemu združeniu</t>
  </si>
  <si>
    <t>Športové služby</t>
  </si>
  <si>
    <t>08</t>
  </si>
  <si>
    <t>Knižnica</t>
  </si>
  <si>
    <t>Miestny rozhlas</t>
  </si>
  <si>
    <t>Cintorín</t>
  </si>
  <si>
    <t>623</t>
  </si>
  <si>
    <t>Klub dôchodcov</t>
  </si>
  <si>
    <t>Kapitálový rozpočet</t>
  </si>
  <si>
    <t>716</t>
  </si>
  <si>
    <t>717</t>
  </si>
  <si>
    <t>Finančné operácie</t>
  </si>
  <si>
    <t>824</t>
  </si>
  <si>
    <t>Cestná doprava</t>
  </si>
  <si>
    <t>Aktivačná činnosť</t>
  </si>
  <si>
    <t>Tuhý komunálny odpad</t>
  </si>
  <si>
    <t>Vodojem Uderiná</t>
  </si>
  <si>
    <t>Leasing</t>
  </si>
  <si>
    <t>Kino Lovinobaňa</t>
  </si>
  <si>
    <t xml:space="preserve">Bežné transféry </t>
  </si>
  <si>
    <t>Z</t>
  </si>
  <si>
    <t>odd</t>
  </si>
  <si>
    <t>skup</t>
  </si>
  <si>
    <t>tr</t>
  </si>
  <si>
    <t>podtr</t>
  </si>
  <si>
    <t>pol</t>
  </si>
  <si>
    <t>podp</t>
  </si>
  <si>
    <t>schv. roz.</t>
  </si>
  <si>
    <t>plnenie</t>
  </si>
  <si>
    <t xml:space="preserve">% plnenia </t>
  </si>
  <si>
    <t xml:space="preserve"> </t>
  </si>
  <si>
    <t xml:space="preserve">Poistné do ost. zdr. poist. </t>
  </si>
  <si>
    <t>Palivo ako zdroj energie</t>
  </si>
  <si>
    <t>Nájomné za nájom budov</t>
  </si>
  <si>
    <t>018</t>
  </si>
  <si>
    <t>Vrátenie príjmov z minulých rokov</t>
  </si>
  <si>
    <t>Bežné transféry pre odstupné</t>
  </si>
  <si>
    <t>Bežné transféry pre fyzické osoby</t>
  </si>
  <si>
    <t>Nájomné za nájom strojov</t>
  </si>
  <si>
    <t xml:space="preserve">Cestovné </t>
  </si>
  <si>
    <t>Ing. Palečka Ján</t>
  </si>
  <si>
    <t>Kultúrne zariadenie Uderiná</t>
  </si>
  <si>
    <t>Údržba budov, objektov alebo ich častí</t>
  </si>
  <si>
    <t>Údržba prevádzkových strojov,...</t>
  </si>
  <si>
    <t>Materská škoka</t>
  </si>
  <si>
    <t>Poistné zdravotné</t>
  </si>
  <si>
    <t>Školská jedáleň pri MŠ</t>
  </si>
  <si>
    <t>Poistné ostatné spolu</t>
  </si>
  <si>
    <t>Základná škola</t>
  </si>
  <si>
    <t>821</t>
  </si>
  <si>
    <t>07</t>
  </si>
  <si>
    <t>Splácanie bankového úveru</t>
  </si>
  <si>
    <t>711</t>
  </si>
  <si>
    <t>Prípravná a projektová dok. (Švrť 1. mája)</t>
  </si>
  <si>
    <t>Prípravná a projektová dok. (ČOV)</t>
  </si>
  <si>
    <t>Rekoštrukcia a modernizácia (ZŠ)</t>
  </si>
  <si>
    <t>Realizácia nových stavieb (Multi. h.)</t>
  </si>
  <si>
    <t>Výkup pozemkov (ČOV)</t>
  </si>
  <si>
    <t>V Lovinobani, 21. 12. 2009</t>
  </si>
  <si>
    <t>Bežný rozpočet</t>
  </si>
  <si>
    <t>Školský klub detí</t>
  </si>
  <si>
    <t xml:space="preserve">Školská jedáleň </t>
  </si>
  <si>
    <t>Názov</t>
  </si>
  <si>
    <t>Z pozemkov</t>
  </si>
  <si>
    <t>Zo stavieb</t>
  </si>
  <si>
    <t>Za psa</t>
  </si>
  <si>
    <t>Za predajné automaty</t>
  </si>
  <si>
    <t>Za užív.verej.priestranstva</t>
  </si>
  <si>
    <t>Za stravné</t>
  </si>
  <si>
    <t>243</t>
  </si>
  <si>
    <t>Výnos dane z príjmov zo ŠR</t>
  </si>
  <si>
    <t>Sumy sú v EUR</t>
  </si>
  <si>
    <t>Dane</t>
  </si>
  <si>
    <t>Prenájom</t>
  </si>
  <si>
    <t>Budovy</t>
  </si>
  <si>
    <t>Stroje, prístroje, zariadenia</t>
  </si>
  <si>
    <t>Ostatné</t>
  </si>
  <si>
    <t>Pokuty za porušenie predpisov</t>
  </si>
  <si>
    <t>Poplatky a platby za služby (TKO, stočné)</t>
  </si>
  <si>
    <t>Príspevok od rodičov MŠ</t>
  </si>
  <si>
    <t>Úroky z účtov finančného hosp.</t>
  </si>
  <si>
    <t>Ostatné príjmy z výťažkov lotérií</t>
  </si>
  <si>
    <t xml:space="preserve">Z rezervného fondu obce </t>
  </si>
  <si>
    <t>Transfery zo ŠR - pre ZŠ</t>
  </si>
  <si>
    <t>Spolu výdavky obec</t>
  </si>
  <si>
    <t>Spolu  príjmy obec</t>
  </si>
  <si>
    <t>Opatrovateľská služba</t>
  </si>
  <si>
    <t>72</t>
  </si>
  <si>
    <t>46</t>
  </si>
  <si>
    <t>121</t>
  </si>
  <si>
    <t>133</t>
  </si>
  <si>
    <t>212</t>
  </si>
  <si>
    <t>Ostatné poplatky</t>
  </si>
  <si>
    <t>222</t>
  </si>
  <si>
    <t>223</t>
  </si>
  <si>
    <t>221</t>
  </si>
  <si>
    <t>292</t>
  </si>
  <si>
    <t>008</t>
  </si>
  <si>
    <t>312</t>
  </si>
  <si>
    <t>Transfery zo ŠR - ZŠ dotácia</t>
  </si>
  <si>
    <t>Transfery zo ŠR - VPP</t>
  </si>
  <si>
    <t>Transfery zo ŠR - matrika</t>
  </si>
  <si>
    <t>Transfery zo ŠR - hmotná núdza</t>
  </si>
  <si>
    <t>Transfery zo ŠR - PND</t>
  </si>
  <si>
    <t>454</t>
  </si>
  <si>
    <t>Z bytov</t>
  </si>
  <si>
    <t>Poistné zdravotné do VZP</t>
  </si>
  <si>
    <t>Splácanie finančného prenájmu - osvetlenie</t>
  </si>
  <si>
    <t>Tranfery</t>
  </si>
  <si>
    <t>diferencia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</si>
</sst>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.00\ _S_k"/>
    <numFmt numFmtId="166" formatCode="[$-41B]d\.\ mmmm\ yyyy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/>
    </xf>
    <xf numFmtId="49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0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0" fontId="0" fillId="0" borderId="5" xfId="0" applyNumberFormat="1" applyBorder="1" applyAlignment="1">
      <alignment/>
    </xf>
    <xf numFmtId="49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3" xfId="0" applyBorder="1" applyAlignment="1">
      <alignment/>
    </xf>
    <xf numFmtId="164" fontId="0" fillId="0" borderId="8" xfId="0" applyNumberFormat="1" applyBorder="1" applyAlignment="1">
      <alignment/>
    </xf>
    <xf numFmtId="3" fontId="0" fillId="0" borderId="0" xfId="0" applyNumberFormat="1" applyAlignment="1">
      <alignment horizontal="right"/>
    </xf>
    <xf numFmtId="164" fontId="0" fillId="0" borderId="8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left"/>
    </xf>
    <xf numFmtId="3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49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/>
    </xf>
    <xf numFmtId="164" fontId="0" fillId="0" borderId="5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10" fontId="0" fillId="0" borderId="15" xfId="0" applyNumberFormat="1" applyBorder="1" applyAlignment="1">
      <alignment/>
    </xf>
    <xf numFmtId="49" fontId="0" fillId="0" borderId="6" xfId="0" applyNumberFormat="1" applyBorder="1" applyAlignment="1">
      <alignment horizontal="left"/>
    </xf>
    <xf numFmtId="164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2" borderId="16" xfId="0" applyNumberFormat="1" applyFont="1" applyFill="1" applyBorder="1" applyAlignment="1">
      <alignment horizontal="center"/>
    </xf>
    <xf numFmtId="3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1" fillId="3" borderId="6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" fontId="7" fillId="3" borderId="6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1" xfId="0" applyNumberFormat="1" applyFill="1" applyBorder="1" applyAlignment="1">
      <alignment/>
    </xf>
    <xf numFmtId="49" fontId="1" fillId="4" borderId="21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1" fillId="3" borderId="2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1" fillId="4" borderId="21" xfId="0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/>
    </xf>
    <xf numFmtId="49" fontId="1" fillId="4" borderId="6" xfId="0" applyNumberFormat="1" applyFont="1" applyFill="1" applyBorder="1" applyAlignment="1">
      <alignment/>
    </xf>
    <xf numFmtId="49" fontId="1" fillId="4" borderId="18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1">
      <pane ySplit="1" topLeftCell="BM2" activePane="bottomLeft" state="frozen"/>
      <selection pane="topLeft" activeCell="A1" sqref="A1"/>
      <selection pane="bottomLeft" activeCell="O32" sqref="O32"/>
    </sheetView>
  </sheetViews>
  <sheetFormatPr defaultColWidth="9.140625" defaultRowHeight="12.75"/>
  <cols>
    <col min="1" max="1" width="4.57421875" style="0" customWidth="1"/>
    <col min="2" max="3" width="4.7109375" style="0" customWidth="1"/>
    <col min="4" max="4" width="3.00390625" style="0" customWidth="1"/>
    <col min="5" max="5" width="5.00390625" style="0" customWidth="1"/>
    <col min="6" max="6" width="3.8515625" style="0" customWidth="1"/>
    <col min="7" max="7" width="5.28125" style="0" customWidth="1"/>
    <col min="8" max="8" width="38.00390625" style="0" customWidth="1"/>
    <col min="9" max="9" width="11.8515625" style="31" customWidth="1"/>
    <col min="10" max="10" width="12.00390625" style="0" customWidth="1"/>
    <col min="11" max="11" width="11.00390625" style="0" bestFit="1" customWidth="1"/>
    <col min="12" max="12" width="10.140625" style="0" customWidth="1"/>
  </cols>
  <sheetData>
    <row r="1" spans="1:12" ht="26.25" thickBot="1">
      <c r="A1" s="45" t="s">
        <v>132</v>
      </c>
      <c r="B1" s="45" t="s">
        <v>133</v>
      </c>
      <c r="C1" s="45" t="s">
        <v>134</v>
      </c>
      <c r="D1" s="45" t="s">
        <v>135</v>
      </c>
      <c r="E1" s="45" t="s">
        <v>136</v>
      </c>
      <c r="F1" s="45" t="s">
        <v>137</v>
      </c>
      <c r="G1" s="45" t="s">
        <v>138</v>
      </c>
      <c r="H1" s="45" t="s">
        <v>0</v>
      </c>
      <c r="I1" s="46" t="s">
        <v>139</v>
      </c>
      <c r="J1" s="47" t="s">
        <v>1</v>
      </c>
      <c r="K1" s="48" t="s">
        <v>140</v>
      </c>
      <c r="L1" s="48" t="s">
        <v>141</v>
      </c>
    </row>
    <row r="2" spans="1:12" s="93" customFormat="1" ht="12.75" customHeight="1" thickBot="1">
      <c r="A2" s="158" t="s">
        <v>171</v>
      </c>
      <c r="B2" s="159"/>
      <c r="C2" s="159"/>
      <c r="D2" s="159"/>
      <c r="E2" s="159"/>
      <c r="F2" s="159"/>
      <c r="G2" s="159"/>
      <c r="H2" s="159"/>
      <c r="I2" s="98">
        <f>I3+I7+I17+I69+I71+I73+I79+I82+I87+I91+I105+I107+I112+I115+I117+I121+I126+I131+I134+I140+I159+I173+I179</f>
        <v>470608</v>
      </c>
      <c r="J2" s="97"/>
      <c r="K2" s="97"/>
      <c r="L2" s="99"/>
    </row>
    <row r="3" spans="1:12" ht="13.5" thickBot="1">
      <c r="A3" s="157" t="s">
        <v>220</v>
      </c>
      <c r="B3" s="153"/>
      <c r="C3" s="153"/>
      <c r="D3" s="153"/>
      <c r="E3" s="153"/>
      <c r="F3" s="153"/>
      <c r="G3" s="153"/>
      <c r="H3" s="49"/>
      <c r="I3" s="43">
        <f>SUM(I4:I6)</f>
        <v>35310</v>
      </c>
      <c r="J3" s="147"/>
      <c r="K3" s="49"/>
      <c r="L3" s="50"/>
    </row>
    <row r="4" spans="1:12" ht="12.75">
      <c r="A4" s="38">
        <v>111</v>
      </c>
      <c r="B4" s="38" t="s">
        <v>2</v>
      </c>
      <c r="C4" s="38" t="s">
        <v>3</v>
      </c>
      <c r="D4" s="38" t="s">
        <v>3</v>
      </c>
      <c r="E4" s="38" t="s">
        <v>4</v>
      </c>
      <c r="F4" s="38" t="s">
        <v>5</v>
      </c>
      <c r="G4" s="38" t="s">
        <v>6</v>
      </c>
      <c r="H4" s="58" t="s">
        <v>214</v>
      </c>
      <c r="I4" s="39">
        <v>16310</v>
      </c>
      <c r="J4" s="40"/>
      <c r="K4" s="40"/>
      <c r="L4" s="80"/>
    </row>
    <row r="5" spans="1:12" ht="12.75">
      <c r="A5" s="13" t="s">
        <v>8</v>
      </c>
      <c r="B5" s="13" t="s">
        <v>2</v>
      </c>
      <c r="C5" s="13" t="s">
        <v>3</v>
      </c>
      <c r="D5" s="13" t="s">
        <v>3</v>
      </c>
      <c r="E5" s="13" t="s">
        <v>4</v>
      </c>
      <c r="F5" s="13" t="s">
        <v>5</v>
      </c>
      <c r="G5" s="13"/>
      <c r="H5" s="12" t="s">
        <v>211</v>
      </c>
      <c r="I5" s="149">
        <v>17000</v>
      </c>
      <c r="J5" s="14"/>
      <c r="K5" s="14"/>
      <c r="L5" s="16"/>
    </row>
    <row r="6" spans="1:12" ht="13.5" thickBot="1">
      <c r="A6" s="34" t="s">
        <v>8</v>
      </c>
      <c r="B6" s="34" t="s">
        <v>2</v>
      </c>
      <c r="C6" s="34" t="s">
        <v>3</v>
      </c>
      <c r="D6" s="34" t="s">
        <v>3</v>
      </c>
      <c r="E6" s="34" t="s">
        <v>4</v>
      </c>
      <c r="F6" s="34" t="s">
        <v>5</v>
      </c>
      <c r="G6" s="34"/>
      <c r="H6" s="56" t="s">
        <v>212</v>
      </c>
      <c r="I6" s="35">
        <v>2000</v>
      </c>
      <c r="J6" s="36"/>
      <c r="K6" s="36"/>
      <c r="L6" s="37"/>
    </row>
    <row r="7" spans="1:12" ht="13.5" thickBot="1">
      <c r="A7" s="152" t="s">
        <v>7</v>
      </c>
      <c r="B7" s="153"/>
      <c r="C7" s="153"/>
      <c r="D7" s="153"/>
      <c r="E7" s="153"/>
      <c r="F7" s="153"/>
      <c r="G7" s="153"/>
      <c r="H7" s="42"/>
      <c r="I7" s="43">
        <f>SUM(I8:I16)</f>
        <v>2890</v>
      </c>
      <c r="J7" s="146"/>
      <c r="K7" s="42"/>
      <c r="L7" s="44"/>
    </row>
    <row r="8" spans="1:12" ht="12.75">
      <c r="A8" s="1" t="s">
        <v>8</v>
      </c>
      <c r="B8" s="1" t="s">
        <v>2</v>
      </c>
      <c r="C8" s="1" t="s">
        <v>3</v>
      </c>
      <c r="D8" s="1" t="s">
        <v>9</v>
      </c>
      <c r="E8" s="1"/>
      <c r="F8" s="1" t="s">
        <v>10</v>
      </c>
      <c r="G8" s="1"/>
      <c r="H8" s="1" t="s">
        <v>17</v>
      </c>
      <c r="I8" s="28">
        <v>1759</v>
      </c>
      <c r="J8" s="9"/>
      <c r="K8" s="2"/>
      <c r="L8" s="18"/>
    </row>
    <row r="9" spans="1:12" ht="12.75">
      <c r="A9" s="1" t="s">
        <v>8</v>
      </c>
      <c r="B9" s="1" t="s">
        <v>2</v>
      </c>
      <c r="C9" s="1" t="s">
        <v>3</v>
      </c>
      <c r="D9" s="1" t="s">
        <v>9</v>
      </c>
      <c r="E9" s="1"/>
      <c r="F9" s="1" t="s">
        <v>11</v>
      </c>
      <c r="G9" s="1"/>
      <c r="H9" s="1" t="s">
        <v>218</v>
      </c>
      <c r="I9" s="28">
        <v>199</v>
      </c>
      <c r="J9" s="9"/>
      <c r="K9" s="2"/>
      <c r="L9" s="18"/>
    </row>
    <row r="10" spans="1:12" ht="12.75">
      <c r="A10" s="1" t="s">
        <v>8</v>
      </c>
      <c r="B10" s="1" t="s">
        <v>2</v>
      </c>
      <c r="C10" s="1" t="s">
        <v>3</v>
      </c>
      <c r="D10" s="1" t="s">
        <v>9</v>
      </c>
      <c r="E10" s="1"/>
      <c r="F10" s="1" t="s">
        <v>12</v>
      </c>
      <c r="G10" s="1"/>
      <c r="H10" s="1" t="s">
        <v>159</v>
      </c>
      <c r="I10" s="28">
        <v>430</v>
      </c>
      <c r="J10" s="9"/>
      <c r="K10" s="2"/>
      <c r="L10" s="18"/>
    </row>
    <row r="11" spans="1:12" ht="12.75">
      <c r="A11" s="1" t="s">
        <v>8</v>
      </c>
      <c r="B11" s="1" t="s">
        <v>2</v>
      </c>
      <c r="C11" s="1" t="s">
        <v>3</v>
      </c>
      <c r="D11" s="1" t="s">
        <v>9</v>
      </c>
      <c r="E11" s="1"/>
      <c r="F11" s="1" t="s">
        <v>26</v>
      </c>
      <c r="G11" s="1" t="s">
        <v>27</v>
      </c>
      <c r="H11" s="1" t="s">
        <v>28</v>
      </c>
      <c r="I11" s="28">
        <v>66</v>
      </c>
      <c r="J11" s="9"/>
      <c r="K11" s="2"/>
      <c r="L11" s="18"/>
    </row>
    <row r="12" spans="1:12" ht="12.75">
      <c r="A12" s="1" t="s">
        <v>8</v>
      </c>
      <c r="B12" s="1" t="s">
        <v>2</v>
      </c>
      <c r="C12" s="1" t="s">
        <v>3</v>
      </c>
      <c r="D12" s="1" t="s">
        <v>9</v>
      </c>
      <c r="E12" s="1"/>
      <c r="F12" s="1" t="s">
        <v>29</v>
      </c>
      <c r="G12" s="1" t="s">
        <v>6</v>
      </c>
      <c r="H12" s="1" t="s">
        <v>30</v>
      </c>
      <c r="I12" s="28">
        <v>232</v>
      </c>
      <c r="J12" s="9"/>
      <c r="K12" s="2"/>
      <c r="L12" s="18"/>
    </row>
    <row r="13" spans="1:12" ht="12.75">
      <c r="A13" s="1" t="s">
        <v>8</v>
      </c>
      <c r="B13" s="1" t="s">
        <v>2</v>
      </c>
      <c r="C13" s="1" t="s">
        <v>3</v>
      </c>
      <c r="D13" s="1" t="s">
        <v>9</v>
      </c>
      <c r="E13" s="1"/>
      <c r="F13" s="1" t="s">
        <v>29</v>
      </c>
      <c r="G13" s="1" t="s">
        <v>27</v>
      </c>
      <c r="H13" s="1" t="s">
        <v>74</v>
      </c>
      <c r="I13" s="28">
        <v>33</v>
      </c>
      <c r="J13" s="9"/>
      <c r="K13" s="2"/>
      <c r="L13" s="18"/>
    </row>
    <row r="14" spans="1:12" ht="12.75">
      <c r="A14" s="1" t="s">
        <v>8</v>
      </c>
      <c r="B14" s="1" t="s">
        <v>2</v>
      </c>
      <c r="C14" s="1" t="s">
        <v>3</v>
      </c>
      <c r="D14" s="1" t="s">
        <v>9</v>
      </c>
      <c r="E14" s="1"/>
      <c r="F14" s="1" t="s">
        <v>29</v>
      </c>
      <c r="G14" s="1" t="s">
        <v>38</v>
      </c>
      <c r="H14" s="1" t="s">
        <v>39</v>
      </c>
      <c r="I14" s="28">
        <v>5</v>
      </c>
      <c r="J14" s="9"/>
      <c r="K14" s="2"/>
      <c r="L14" s="18"/>
    </row>
    <row r="15" spans="1:12" ht="12.75">
      <c r="A15" s="1" t="s">
        <v>8</v>
      </c>
      <c r="B15" s="1" t="s">
        <v>2</v>
      </c>
      <c r="C15" s="1" t="s">
        <v>3</v>
      </c>
      <c r="D15" s="1" t="s">
        <v>9</v>
      </c>
      <c r="E15" s="1"/>
      <c r="F15" s="1" t="s">
        <v>31</v>
      </c>
      <c r="G15" s="1" t="s">
        <v>13</v>
      </c>
      <c r="H15" s="1" t="s">
        <v>32</v>
      </c>
      <c r="I15" s="28">
        <v>133</v>
      </c>
      <c r="J15" s="9"/>
      <c r="K15" s="2"/>
      <c r="L15" s="18"/>
    </row>
    <row r="16" spans="1:12" ht="13.5" thickBot="1">
      <c r="A16" s="51" t="s">
        <v>8</v>
      </c>
      <c r="B16" s="51" t="s">
        <v>2</v>
      </c>
      <c r="C16" s="51" t="s">
        <v>3</v>
      </c>
      <c r="D16" s="51" t="s">
        <v>9</v>
      </c>
      <c r="E16" s="51"/>
      <c r="F16" s="51" t="s">
        <v>31</v>
      </c>
      <c r="G16" s="51" t="s">
        <v>20</v>
      </c>
      <c r="H16" s="51" t="s">
        <v>87</v>
      </c>
      <c r="I16" s="52">
        <v>33</v>
      </c>
      <c r="J16" s="59"/>
      <c r="K16" s="53"/>
      <c r="L16" s="54"/>
    </row>
    <row r="17" spans="1:12" ht="13.5" thickBot="1">
      <c r="A17" s="152" t="s">
        <v>64</v>
      </c>
      <c r="B17" s="153"/>
      <c r="C17" s="153"/>
      <c r="D17" s="153"/>
      <c r="E17" s="153"/>
      <c r="F17" s="153"/>
      <c r="G17" s="153"/>
      <c r="H17" s="42"/>
      <c r="I17" s="43">
        <f>SUM(I18:I68)</f>
        <v>207253</v>
      </c>
      <c r="J17" s="146"/>
      <c r="K17" s="42"/>
      <c r="L17" s="44"/>
    </row>
    <row r="18" spans="1:12" ht="12.75">
      <c r="A18" s="55" t="s">
        <v>65</v>
      </c>
      <c r="B18" s="55" t="s">
        <v>2</v>
      </c>
      <c r="C18" s="55" t="s">
        <v>3</v>
      </c>
      <c r="D18" s="55" t="s">
        <v>3</v>
      </c>
      <c r="E18" s="55" t="s">
        <v>4</v>
      </c>
      <c r="F18" s="55" t="s">
        <v>10</v>
      </c>
      <c r="G18" s="55"/>
      <c r="H18" s="55" t="s">
        <v>17</v>
      </c>
      <c r="I18" s="32">
        <v>91449</v>
      </c>
      <c r="J18" s="24"/>
      <c r="K18" s="23"/>
      <c r="L18" s="25"/>
    </row>
    <row r="19" spans="1:12" ht="12.75">
      <c r="A19" s="1" t="s">
        <v>65</v>
      </c>
      <c r="B19" s="1" t="s">
        <v>2</v>
      </c>
      <c r="C19" s="1" t="s">
        <v>3</v>
      </c>
      <c r="D19" s="1" t="s">
        <v>3</v>
      </c>
      <c r="E19" s="1" t="s">
        <v>4</v>
      </c>
      <c r="F19" s="1" t="s">
        <v>66</v>
      </c>
      <c r="G19" s="1"/>
      <c r="H19" s="1" t="s">
        <v>67</v>
      </c>
      <c r="I19" s="28">
        <v>3000</v>
      </c>
      <c r="J19" s="9"/>
      <c r="K19" s="2"/>
      <c r="L19" s="18"/>
    </row>
    <row r="20" spans="1:12" ht="12.75">
      <c r="A20" s="1" t="s">
        <v>65</v>
      </c>
      <c r="B20" s="1" t="s">
        <v>2</v>
      </c>
      <c r="C20" s="1" t="s">
        <v>3</v>
      </c>
      <c r="D20" s="1" t="s">
        <v>3</v>
      </c>
      <c r="E20" s="1" t="s">
        <v>4</v>
      </c>
      <c r="F20" s="1" t="s">
        <v>35</v>
      </c>
      <c r="G20" s="1"/>
      <c r="H20" s="1" t="s">
        <v>36</v>
      </c>
      <c r="I20" s="28">
        <v>4500</v>
      </c>
      <c r="J20" s="9"/>
      <c r="K20" s="2"/>
      <c r="L20" s="18"/>
    </row>
    <row r="21" spans="1:12" ht="12.75">
      <c r="A21" s="1" t="s">
        <v>65</v>
      </c>
      <c r="B21" s="1" t="s">
        <v>2</v>
      </c>
      <c r="C21" s="1" t="s">
        <v>3</v>
      </c>
      <c r="D21" s="1" t="s">
        <v>3</v>
      </c>
      <c r="E21" s="1" t="s">
        <v>4</v>
      </c>
      <c r="F21" s="1" t="s">
        <v>11</v>
      </c>
      <c r="G21" s="1"/>
      <c r="H21" s="1" t="s">
        <v>218</v>
      </c>
      <c r="I21" s="28">
        <v>7500</v>
      </c>
      <c r="J21" s="9"/>
      <c r="K21" s="2"/>
      <c r="L21" s="18"/>
    </row>
    <row r="22" spans="1:12" ht="12.75">
      <c r="A22" s="1" t="s">
        <v>65</v>
      </c>
      <c r="B22" s="1" t="s">
        <v>2</v>
      </c>
      <c r="C22" s="1" t="s">
        <v>3</v>
      </c>
      <c r="D22" s="1" t="s">
        <v>3</v>
      </c>
      <c r="E22" s="1" t="s">
        <v>4</v>
      </c>
      <c r="F22" s="1" t="s">
        <v>12</v>
      </c>
      <c r="G22" s="1" t="s">
        <v>13</v>
      </c>
      <c r="H22" s="1" t="s">
        <v>14</v>
      </c>
      <c r="I22" s="28">
        <v>1281</v>
      </c>
      <c r="J22" s="9"/>
      <c r="K22" s="2"/>
      <c r="L22" s="18"/>
    </row>
    <row r="23" spans="1:12" ht="12.75">
      <c r="A23" s="1" t="s">
        <v>65</v>
      </c>
      <c r="B23" s="1" t="s">
        <v>2</v>
      </c>
      <c r="C23" s="1" t="s">
        <v>3</v>
      </c>
      <c r="D23" s="1" t="s">
        <v>3</v>
      </c>
      <c r="E23" s="1" t="s">
        <v>4</v>
      </c>
      <c r="F23" s="1" t="s">
        <v>118</v>
      </c>
      <c r="G23" s="1"/>
      <c r="H23" s="1" t="s">
        <v>143</v>
      </c>
      <c r="I23" s="28">
        <v>1645</v>
      </c>
      <c r="J23" s="9"/>
      <c r="K23" s="2"/>
      <c r="L23" s="18"/>
    </row>
    <row r="24" spans="1:12" ht="12.75">
      <c r="A24" s="1" t="s">
        <v>65</v>
      </c>
      <c r="B24" s="1" t="s">
        <v>2</v>
      </c>
      <c r="C24" s="1" t="s">
        <v>3</v>
      </c>
      <c r="D24" s="1" t="s">
        <v>3</v>
      </c>
      <c r="E24" s="1" t="s">
        <v>4</v>
      </c>
      <c r="F24" s="1" t="s">
        <v>12</v>
      </c>
      <c r="G24" s="1" t="s">
        <v>15</v>
      </c>
      <c r="H24" s="1" t="s">
        <v>16</v>
      </c>
      <c r="I24" s="28">
        <v>12803</v>
      </c>
      <c r="J24" s="9"/>
      <c r="K24" s="2"/>
      <c r="L24" s="18"/>
    </row>
    <row r="25" spans="1:12" ht="12.75">
      <c r="A25" s="1" t="s">
        <v>65</v>
      </c>
      <c r="B25" s="1" t="s">
        <v>2</v>
      </c>
      <c r="C25" s="1" t="s">
        <v>3</v>
      </c>
      <c r="D25" s="1" t="s">
        <v>3</v>
      </c>
      <c r="E25" s="1" t="s">
        <v>4</v>
      </c>
      <c r="F25" s="1" t="s">
        <v>12</v>
      </c>
      <c r="G25" s="1" t="s">
        <v>27</v>
      </c>
      <c r="H25" s="1" t="s">
        <v>57</v>
      </c>
      <c r="I25" s="28">
        <v>732</v>
      </c>
      <c r="J25" s="9"/>
      <c r="K25" s="2"/>
      <c r="L25" s="18"/>
    </row>
    <row r="26" spans="1:12" ht="12.75">
      <c r="A26" s="1" t="s">
        <v>65</v>
      </c>
      <c r="B26" s="1" t="s">
        <v>2</v>
      </c>
      <c r="C26" s="1" t="s">
        <v>3</v>
      </c>
      <c r="D26" s="1" t="s">
        <v>3</v>
      </c>
      <c r="E26" s="1" t="s">
        <v>4</v>
      </c>
      <c r="F26" s="1" t="s">
        <v>12</v>
      </c>
      <c r="G26" s="1" t="s">
        <v>18</v>
      </c>
      <c r="H26" s="1" t="s">
        <v>19</v>
      </c>
      <c r="I26" s="28">
        <v>2744</v>
      </c>
      <c r="J26" s="9"/>
      <c r="K26" s="2"/>
      <c r="L26" s="18"/>
    </row>
    <row r="27" spans="1:12" ht="12.75">
      <c r="A27" s="1" t="s">
        <v>65</v>
      </c>
      <c r="B27" s="1" t="s">
        <v>2</v>
      </c>
      <c r="C27" s="1" t="s">
        <v>3</v>
      </c>
      <c r="D27" s="1" t="s">
        <v>3</v>
      </c>
      <c r="E27" s="1" t="s">
        <v>4</v>
      </c>
      <c r="F27" s="1" t="s">
        <v>12</v>
      </c>
      <c r="G27" s="1" t="s">
        <v>20</v>
      </c>
      <c r="H27" s="1" t="s">
        <v>21</v>
      </c>
      <c r="I27" s="28">
        <v>915</v>
      </c>
      <c r="J27" s="9"/>
      <c r="K27" s="2"/>
      <c r="L27" s="18"/>
    </row>
    <row r="28" spans="1:12" ht="12.75">
      <c r="A28" s="1" t="s">
        <v>65</v>
      </c>
      <c r="B28" s="1" t="s">
        <v>2</v>
      </c>
      <c r="C28" s="1" t="s">
        <v>3</v>
      </c>
      <c r="D28" s="1" t="s">
        <v>3</v>
      </c>
      <c r="E28" s="1" t="s">
        <v>4</v>
      </c>
      <c r="F28" s="1" t="s">
        <v>12</v>
      </c>
      <c r="G28" s="1" t="s">
        <v>22</v>
      </c>
      <c r="H28" s="1" t="s">
        <v>23</v>
      </c>
      <c r="I28" s="28">
        <v>4344</v>
      </c>
      <c r="J28" s="9"/>
      <c r="K28" s="2"/>
      <c r="L28" s="18"/>
    </row>
    <row r="29" spans="1:12" ht="12.75">
      <c r="A29" s="1" t="s">
        <v>65</v>
      </c>
      <c r="B29" s="1" t="s">
        <v>2</v>
      </c>
      <c r="C29" s="1" t="s">
        <v>3</v>
      </c>
      <c r="D29" s="1" t="s">
        <v>3</v>
      </c>
      <c r="E29" s="1" t="s">
        <v>4</v>
      </c>
      <c r="F29" s="1" t="s">
        <v>68</v>
      </c>
      <c r="G29" s="1"/>
      <c r="H29" s="1" t="s">
        <v>69</v>
      </c>
      <c r="I29" s="28">
        <v>395</v>
      </c>
      <c r="J29" s="9"/>
      <c r="K29" s="2"/>
      <c r="L29" s="18"/>
    </row>
    <row r="30" spans="1:12" ht="12.75">
      <c r="A30" s="1" t="s">
        <v>65</v>
      </c>
      <c r="B30" s="1" t="s">
        <v>2</v>
      </c>
      <c r="C30" s="1" t="s">
        <v>3</v>
      </c>
      <c r="D30" s="1" t="s">
        <v>3</v>
      </c>
      <c r="E30" s="1" t="s">
        <v>4</v>
      </c>
      <c r="F30" s="1" t="s">
        <v>24</v>
      </c>
      <c r="G30" s="1" t="s">
        <v>13</v>
      </c>
      <c r="H30" s="1" t="s">
        <v>25</v>
      </c>
      <c r="I30" s="28">
        <v>30</v>
      </c>
      <c r="J30" s="9"/>
      <c r="K30" s="2"/>
      <c r="L30" s="18"/>
    </row>
    <row r="31" spans="1:12" ht="12.75">
      <c r="A31" s="1" t="s">
        <v>65</v>
      </c>
      <c r="B31" s="1" t="s">
        <v>2</v>
      </c>
      <c r="C31" s="1" t="s">
        <v>3</v>
      </c>
      <c r="D31" s="1" t="s">
        <v>3</v>
      </c>
      <c r="E31" s="1" t="s">
        <v>4</v>
      </c>
      <c r="F31" s="1" t="s">
        <v>26</v>
      </c>
      <c r="G31" s="1" t="s">
        <v>13</v>
      </c>
      <c r="H31" s="1" t="s">
        <v>37</v>
      </c>
      <c r="I31" s="28">
        <v>15000</v>
      </c>
      <c r="J31" s="9"/>
      <c r="K31" s="2"/>
      <c r="L31" s="18"/>
    </row>
    <row r="32" spans="1:12" ht="12.75">
      <c r="A32" s="1" t="s">
        <v>65</v>
      </c>
      <c r="B32" s="1" t="s">
        <v>2</v>
      </c>
      <c r="C32" s="1" t="s">
        <v>3</v>
      </c>
      <c r="D32" s="1" t="s">
        <v>3</v>
      </c>
      <c r="E32" s="1" t="s">
        <v>4</v>
      </c>
      <c r="F32" s="1" t="s">
        <v>26</v>
      </c>
      <c r="G32" s="1" t="s">
        <v>15</v>
      </c>
      <c r="H32" s="1" t="s">
        <v>70</v>
      </c>
      <c r="I32" s="28">
        <v>1110</v>
      </c>
      <c r="J32" s="9"/>
      <c r="K32" s="2"/>
      <c r="L32" s="18"/>
    </row>
    <row r="33" spans="1:12" ht="12.75">
      <c r="A33" s="1" t="s">
        <v>65</v>
      </c>
      <c r="B33" s="1" t="s">
        <v>2</v>
      </c>
      <c r="C33" s="1" t="s">
        <v>3</v>
      </c>
      <c r="D33" s="1" t="s">
        <v>3</v>
      </c>
      <c r="E33" s="1" t="s">
        <v>4</v>
      </c>
      <c r="F33" s="1" t="s">
        <v>26</v>
      </c>
      <c r="G33" s="1" t="s">
        <v>27</v>
      </c>
      <c r="H33" s="1" t="s">
        <v>71</v>
      </c>
      <c r="I33" s="28">
        <v>2916</v>
      </c>
      <c r="J33" s="9"/>
      <c r="K33" s="2"/>
      <c r="L33" s="18"/>
    </row>
    <row r="34" spans="1:12" ht="12.75">
      <c r="A34" s="1" t="s">
        <v>65</v>
      </c>
      <c r="B34" s="1" t="s">
        <v>2</v>
      </c>
      <c r="C34" s="1" t="s">
        <v>3</v>
      </c>
      <c r="D34" s="1" t="s">
        <v>3</v>
      </c>
      <c r="E34" s="1" t="s">
        <v>4</v>
      </c>
      <c r="F34" s="1" t="s">
        <v>29</v>
      </c>
      <c r="G34" s="1" t="s">
        <v>15</v>
      </c>
      <c r="H34" s="1" t="s">
        <v>72</v>
      </c>
      <c r="I34" s="28">
        <v>0</v>
      </c>
      <c r="J34" s="9"/>
      <c r="K34" s="2"/>
      <c r="L34" s="18"/>
    </row>
    <row r="35" spans="1:12" ht="12.75">
      <c r="A35" s="1" t="s">
        <v>65</v>
      </c>
      <c r="B35" s="1" t="s">
        <v>2</v>
      </c>
      <c r="C35" s="1" t="s">
        <v>3</v>
      </c>
      <c r="D35" s="1" t="s">
        <v>3</v>
      </c>
      <c r="E35" s="1" t="s">
        <v>4</v>
      </c>
      <c r="F35" s="1" t="s">
        <v>29</v>
      </c>
      <c r="G35" s="1" t="s">
        <v>18</v>
      </c>
      <c r="H35" s="1" t="s">
        <v>58</v>
      </c>
      <c r="I35" s="28">
        <v>5000</v>
      </c>
      <c r="J35" s="9"/>
      <c r="K35" s="2"/>
      <c r="L35" s="18"/>
    </row>
    <row r="36" spans="1:12" ht="12.75">
      <c r="A36" s="1" t="s">
        <v>65</v>
      </c>
      <c r="B36" s="1" t="s">
        <v>2</v>
      </c>
      <c r="C36" s="1" t="s">
        <v>3</v>
      </c>
      <c r="D36" s="1" t="s">
        <v>3</v>
      </c>
      <c r="E36" s="1" t="s">
        <v>4</v>
      </c>
      <c r="F36" s="1" t="s">
        <v>29</v>
      </c>
      <c r="G36" s="1" t="s">
        <v>6</v>
      </c>
      <c r="H36" s="1" t="s">
        <v>30</v>
      </c>
      <c r="I36" s="28">
        <v>8000</v>
      </c>
      <c r="J36" s="9"/>
      <c r="K36" s="2"/>
      <c r="L36" s="18"/>
    </row>
    <row r="37" spans="1:12" ht="12.75">
      <c r="A37" s="1" t="s">
        <v>65</v>
      </c>
      <c r="B37" s="1" t="s">
        <v>2</v>
      </c>
      <c r="C37" s="1" t="s">
        <v>3</v>
      </c>
      <c r="D37" s="1" t="s">
        <v>3</v>
      </c>
      <c r="E37" s="1" t="s">
        <v>4</v>
      </c>
      <c r="F37" s="1" t="s">
        <v>29</v>
      </c>
      <c r="G37" s="1" t="s">
        <v>73</v>
      </c>
      <c r="H37" s="1" t="s">
        <v>74</v>
      </c>
      <c r="I37" s="28">
        <v>560</v>
      </c>
      <c r="J37" s="9"/>
      <c r="K37" s="2"/>
      <c r="L37" s="18"/>
    </row>
    <row r="38" spans="1:12" ht="12.75">
      <c r="A38" s="1" t="s">
        <v>65</v>
      </c>
      <c r="B38" s="1" t="s">
        <v>2</v>
      </c>
      <c r="C38" s="1" t="s">
        <v>3</v>
      </c>
      <c r="D38" s="1" t="s">
        <v>3</v>
      </c>
      <c r="E38" s="1" t="s">
        <v>4</v>
      </c>
      <c r="F38" s="1" t="s">
        <v>29</v>
      </c>
      <c r="G38" s="1" t="s">
        <v>59</v>
      </c>
      <c r="H38" s="1" t="s">
        <v>60</v>
      </c>
      <c r="I38" s="28">
        <v>800</v>
      </c>
      <c r="J38" s="9"/>
      <c r="K38" s="2"/>
      <c r="L38" s="18"/>
    </row>
    <row r="39" spans="1:12" ht="15" customHeight="1">
      <c r="A39" s="1" t="s">
        <v>65</v>
      </c>
      <c r="B39" s="1" t="s">
        <v>2</v>
      </c>
      <c r="C39" s="1" t="s">
        <v>3</v>
      </c>
      <c r="D39" s="1" t="s">
        <v>3</v>
      </c>
      <c r="E39" s="1" t="s">
        <v>4</v>
      </c>
      <c r="F39" s="1" t="s">
        <v>29</v>
      </c>
      <c r="G39" s="1" t="s">
        <v>75</v>
      </c>
      <c r="H39" s="1" t="s">
        <v>76</v>
      </c>
      <c r="I39" s="28">
        <v>165</v>
      </c>
      <c r="J39" s="9"/>
      <c r="K39" s="2"/>
      <c r="L39" s="18"/>
    </row>
    <row r="40" spans="1:12" ht="15" customHeight="1">
      <c r="A40" s="1" t="s">
        <v>65</v>
      </c>
      <c r="B40" s="1" t="s">
        <v>2</v>
      </c>
      <c r="C40" s="1" t="s">
        <v>3</v>
      </c>
      <c r="D40" s="1" t="s">
        <v>3</v>
      </c>
      <c r="E40" s="1" t="s">
        <v>4</v>
      </c>
      <c r="F40" s="1" t="s">
        <v>29</v>
      </c>
      <c r="G40" s="1" t="s">
        <v>61</v>
      </c>
      <c r="H40" s="1" t="s">
        <v>144</v>
      </c>
      <c r="I40" s="28">
        <v>0</v>
      </c>
      <c r="J40" s="9"/>
      <c r="K40" s="2"/>
      <c r="L40" s="18"/>
    </row>
    <row r="41" spans="1:12" ht="12.75">
      <c r="A41" s="1" t="s">
        <v>65</v>
      </c>
      <c r="B41" s="1" t="s">
        <v>2</v>
      </c>
      <c r="C41" s="1" t="s">
        <v>3</v>
      </c>
      <c r="D41" s="1" t="s">
        <v>3</v>
      </c>
      <c r="E41" s="1" t="s">
        <v>4</v>
      </c>
      <c r="F41" s="1" t="s">
        <v>29</v>
      </c>
      <c r="G41" s="1" t="s">
        <v>38</v>
      </c>
      <c r="H41" s="1" t="s">
        <v>39</v>
      </c>
      <c r="I41" s="28">
        <v>1000</v>
      </c>
      <c r="J41" s="9"/>
      <c r="K41" s="2"/>
      <c r="L41" s="18"/>
    </row>
    <row r="42" spans="1:12" ht="12.75">
      <c r="A42" s="1" t="s">
        <v>65</v>
      </c>
      <c r="B42" s="1" t="s">
        <v>2</v>
      </c>
      <c r="C42" s="1" t="s">
        <v>3</v>
      </c>
      <c r="D42" s="1" t="s">
        <v>3</v>
      </c>
      <c r="E42" s="1" t="s">
        <v>4</v>
      </c>
      <c r="F42" s="1" t="s">
        <v>40</v>
      </c>
      <c r="G42" s="1" t="s">
        <v>13</v>
      </c>
      <c r="H42" s="1" t="s">
        <v>78</v>
      </c>
      <c r="I42" s="28">
        <v>1800</v>
      </c>
      <c r="J42" s="9"/>
      <c r="K42" s="2"/>
      <c r="L42" s="18"/>
    </row>
    <row r="43" spans="1:12" ht="12.75">
      <c r="A43" s="1" t="s">
        <v>65</v>
      </c>
      <c r="B43" s="1" t="s">
        <v>2</v>
      </c>
      <c r="C43" s="1" t="s">
        <v>3</v>
      </c>
      <c r="D43" s="1" t="s">
        <v>3</v>
      </c>
      <c r="E43" s="1" t="s">
        <v>4</v>
      </c>
      <c r="F43" s="1" t="s">
        <v>40</v>
      </c>
      <c r="G43" s="1" t="s">
        <v>15</v>
      </c>
      <c r="H43" s="1" t="s">
        <v>79</v>
      </c>
      <c r="I43" s="28">
        <v>50</v>
      </c>
      <c r="J43" s="9"/>
      <c r="K43" s="2"/>
      <c r="L43" s="18"/>
    </row>
    <row r="44" spans="1:12" ht="12.75">
      <c r="A44" s="1" t="s">
        <v>65</v>
      </c>
      <c r="B44" s="1" t="s">
        <v>2</v>
      </c>
      <c r="C44" s="1" t="s">
        <v>3</v>
      </c>
      <c r="D44" s="1" t="s">
        <v>3</v>
      </c>
      <c r="E44" s="1" t="s">
        <v>4</v>
      </c>
      <c r="F44" s="1" t="s">
        <v>40</v>
      </c>
      <c r="G44" s="1" t="s">
        <v>27</v>
      </c>
      <c r="H44" s="1" t="s">
        <v>62</v>
      </c>
      <c r="I44" s="28">
        <v>300</v>
      </c>
      <c r="J44" s="9"/>
      <c r="K44" s="2"/>
      <c r="L44" s="18"/>
    </row>
    <row r="45" spans="1:12" ht="12.75">
      <c r="A45" s="1" t="s">
        <v>65</v>
      </c>
      <c r="B45" s="1" t="s">
        <v>2</v>
      </c>
      <c r="C45" s="1" t="s">
        <v>3</v>
      </c>
      <c r="D45" s="1" t="s">
        <v>3</v>
      </c>
      <c r="E45" s="1" t="s">
        <v>4</v>
      </c>
      <c r="F45" s="1" t="s">
        <v>40</v>
      </c>
      <c r="G45" s="1" t="s">
        <v>20</v>
      </c>
      <c r="H45" s="1" t="s">
        <v>80</v>
      </c>
      <c r="I45" s="28">
        <v>0</v>
      </c>
      <c r="J45" s="9"/>
      <c r="K45" s="2"/>
      <c r="L45" s="18"/>
    </row>
    <row r="46" spans="1:12" ht="12.75">
      <c r="A46" s="1" t="s">
        <v>65</v>
      </c>
      <c r="B46" s="1" t="s">
        <v>2</v>
      </c>
      <c r="C46" s="1" t="s">
        <v>3</v>
      </c>
      <c r="D46" s="1" t="s">
        <v>3</v>
      </c>
      <c r="E46" s="1" t="s">
        <v>4</v>
      </c>
      <c r="F46" s="1" t="s">
        <v>42</v>
      </c>
      <c r="G46" s="1" t="s">
        <v>15</v>
      </c>
      <c r="H46" s="1" t="s">
        <v>81</v>
      </c>
      <c r="I46" s="28">
        <v>0</v>
      </c>
      <c r="J46" s="9"/>
      <c r="K46" s="2"/>
      <c r="L46" s="18"/>
    </row>
    <row r="47" spans="1:12" ht="12.75">
      <c r="A47" s="1" t="s">
        <v>65</v>
      </c>
      <c r="B47" s="1" t="s">
        <v>2</v>
      </c>
      <c r="C47" s="1" t="s">
        <v>3</v>
      </c>
      <c r="D47" s="1" t="s">
        <v>3</v>
      </c>
      <c r="E47" s="1" t="s">
        <v>4</v>
      </c>
      <c r="F47" s="1" t="s">
        <v>42</v>
      </c>
      <c r="G47" s="1" t="s">
        <v>18</v>
      </c>
      <c r="H47" s="1" t="s">
        <v>82</v>
      </c>
      <c r="I47" s="28">
        <v>100</v>
      </c>
      <c r="J47" s="9"/>
      <c r="K47" s="2"/>
      <c r="L47" s="18"/>
    </row>
    <row r="48" spans="1:12" ht="12.75">
      <c r="A48" s="1" t="s">
        <v>65</v>
      </c>
      <c r="B48" s="1" t="s">
        <v>2</v>
      </c>
      <c r="C48" s="1" t="s">
        <v>3</v>
      </c>
      <c r="D48" s="1" t="s">
        <v>3</v>
      </c>
      <c r="E48" s="1" t="s">
        <v>4</v>
      </c>
      <c r="F48" s="1" t="s">
        <v>42</v>
      </c>
      <c r="G48" s="1" t="s">
        <v>6</v>
      </c>
      <c r="H48" s="1" t="s">
        <v>43</v>
      </c>
      <c r="I48" s="28">
        <v>500</v>
      </c>
      <c r="J48" s="9"/>
      <c r="K48" s="2"/>
      <c r="L48" s="18"/>
    </row>
    <row r="49" spans="1:12" ht="12.75">
      <c r="A49" s="1" t="s">
        <v>65</v>
      </c>
      <c r="B49" s="1" t="s">
        <v>2</v>
      </c>
      <c r="C49" s="1" t="s">
        <v>3</v>
      </c>
      <c r="D49" s="1" t="s">
        <v>3</v>
      </c>
      <c r="E49" s="1" t="s">
        <v>4</v>
      </c>
      <c r="F49" s="1" t="s">
        <v>83</v>
      </c>
      <c r="G49" s="1" t="s">
        <v>13</v>
      </c>
      <c r="H49" s="1" t="s">
        <v>145</v>
      </c>
      <c r="I49" s="28">
        <v>0</v>
      </c>
      <c r="J49" s="9"/>
      <c r="K49" s="2"/>
      <c r="L49" s="18"/>
    </row>
    <row r="50" spans="1:12" ht="12.75">
      <c r="A50" s="1" t="s">
        <v>65</v>
      </c>
      <c r="B50" s="1" t="s">
        <v>2</v>
      </c>
      <c r="C50" s="1" t="s">
        <v>3</v>
      </c>
      <c r="D50" s="1" t="s">
        <v>3</v>
      </c>
      <c r="E50" s="1" t="s">
        <v>4</v>
      </c>
      <c r="F50" s="1" t="s">
        <v>83</v>
      </c>
      <c r="G50" s="1" t="s">
        <v>15</v>
      </c>
      <c r="H50" s="1" t="s">
        <v>84</v>
      </c>
      <c r="I50" s="28">
        <v>0</v>
      </c>
      <c r="J50" s="9"/>
      <c r="K50" s="2"/>
      <c r="L50" s="18"/>
    </row>
    <row r="51" spans="1:12" ht="12.75">
      <c r="A51" s="1" t="s">
        <v>65</v>
      </c>
      <c r="B51" s="1" t="s">
        <v>2</v>
      </c>
      <c r="C51" s="1" t="s">
        <v>3</v>
      </c>
      <c r="D51" s="1" t="s">
        <v>3</v>
      </c>
      <c r="E51" s="1" t="s">
        <v>4</v>
      </c>
      <c r="F51" s="1" t="s">
        <v>31</v>
      </c>
      <c r="G51" s="1" t="s">
        <v>13</v>
      </c>
      <c r="H51" s="1" t="s">
        <v>32</v>
      </c>
      <c r="I51" s="28">
        <v>300</v>
      </c>
      <c r="J51" s="9"/>
      <c r="K51" s="2"/>
      <c r="L51" s="18"/>
    </row>
    <row r="52" spans="1:12" ht="12.75">
      <c r="A52" s="1" t="s">
        <v>65</v>
      </c>
      <c r="B52" s="1" t="s">
        <v>2</v>
      </c>
      <c r="C52" s="1" t="s">
        <v>3</v>
      </c>
      <c r="D52" s="1" t="s">
        <v>3</v>
      </c>
      <c r="E52" s="1" t="s">
        <v>4</v>
      </c>
      <c r="F52" s="1" t="s">
        <v>31</v>
      </c>
      <c r="G52" s="1" t="s">
        <v>27</v>
      </c>
      <c r="H52" s="1" t="s">
        <v>85</v>
      </c>
      <c r="I52" s="28">
        <v>200</v>
      </c>
      <c r="J52" s="9"/>
      <c r="K52" s="2"/>
      <c r="L52" s="18"/>
    </row>
    <row r="53" spans="1:12" ht="12.75">
      <c r="A53" s="1" t="s">
        <v>65</v>
      </c>
      <c r="B53" s="1" t="s">
        <v>2</v>
      </c>
      <c r="C53" s="1" t="s">
        <v>3</v>
      </c>
      <c r="D53" s="1" t="s">
        <v>3</v>
      </c>
      <c r="E53" s="1" t="s">
        <v>4</v>
      </c>
      <c r="F53" s="1" t="s">
        <v>31</v>
      </c>
      <c r="G53" s="1" t="s">
        <v>18</v>
      </c>
      <c r="H53" s="1" t="s">
        <v>86</v>
      </c>
      <c r="I53" s="28">
        <v>8000</v>
      </c>
      <c r="J53" s="9"/>
      <c r="K53" s="2"/>
      <c r="L53" s="18"/>
    </row>
    <row r="54" spans="1:12" ht="12.75">
      <c r="A54" s="1" t="s">
        <v>65</v>
      </c>
      <c r="B54" s="1" t="s">
        <v>2</v>
      </c>
      <c r="C54" s="1" t="s">
        <v>3</v>
      </c>
      <c r="D54" s="1" t="s">
        <v>3</v>
      </c>
      <c r="E54" s="1" t="s">
        <v>4</v>
      </c>
      <c r="F54" s="1" t="s">
        <v>31</v>
      </c>
      <c r="G54" s="1" t="s">
        <v>20</v>
      </c>
      <c r="H54" s="1" t="s">
        <v>87</v>
      </c>
      <c r="I54" s="28">
        <v>0</v>
      </c>
      <c r="J54" s="9"/>
      <c r="K54" s="2"/>
      <c r="L54" s="18"/>
    </row>
    <row r="55" spans="1:12" ht="12.75">
      <c r="A55" s="1" t="s">
        <v>65</v>
      </c>
      <c r="B55" s="1" t="s">
        <v>2</v>
      </c>
      <c r="C55" s="1" t="s">
        <v>3</v>
      </c>
      <c r="D55" s="1" t="s">
        <v>3</v>
      </c>
      <c r="E55" s="1" t="s">
        <v>4</v>
      </c>
      <c r="F55" s="1" t="s">
        <v>31</v>
      </c>
      <c r="G55" s="1" t="s">
        <v>88</v>
      </c>
      <c r="H55" s="1" t="s">
        <v>89</v>
      </c>
      <c r="I55" s="28">
        <v>500</v>
      </c>
      <c r="J55" s="10"/>
      <c r="K55" s="2"/>
      <c r="L55" s="18"/>
    </row>
    <row r="56" spans="1:12" ht="12.75">
      <c r="A56" s="1" t="s">
        <v>65</v>
      </c>
      <c r="B56" s="1" t="s">
        <v>2</v>
      </c>
      <c r="C56" s="1" t="s">
        <v>3</v>
      </c>
      <c r="D56" s="1" t="s">
        <v>3</v>
      </c>
      <c r="E56" s="1" t="s">
        <v>4</v>
      </c>
      <c r="F56" s="1" t="s">
        <v>31</v>
      </c>
      <c r="G56" s="1" t="s">
        <v>90</v>
      </c>
      <c r="H56" s="1" t="s">
        <v>91</v>
      </c>
      <c r="I56" s="28">
        <v>11000</v>
      </c>
      <c r="J56" s="9"/>
      <c r="K56" s="2"/>
      <c r="L56" s="18"/>
    </row>
    <row r="57" spans="1:12" ht="12.75">
      <c r="A57" s="1" t="s">
        <v>65</v>
      </c>
      <c r="B57" s="1" t="s">
        <v>2</v>
      </c>
      <c r="C57" s="1" t="s">
        <v>3</v>
      </c>
      <c r="D57" s="1" t="s">
        <v>3</v>
      </c>
      <c r="E57" s="1" t="s">
        <v>4</v>
      </c>
      <c r="F57" s="1" t="s">
        <v>31</v>
      </c>
      <c r="G57" s="1" t="s">
        <v>47</v>
      </c>
      <c r="H57" s="1" t="s">
        <v>45</v>
      </c>
      <c r="I57" s="28">
        <v>5000</v>
      </c>
      <c r="J57" s="9"/>
      <c r="K57" s="2"/>
      <c r="L57" s="18"/>
    </row>
    <row r="58" spans="1:12" ht="12.75">
      <c r="A58" s="1" t="s">
        <v>65</v>
      </c>
      <c r="B58" s="1" t="s">
        <v>2</v>
      </c>
      <c r="C58" s="1" t="s">
        <v>3</v>
      </c>
      <c r="D58" s="1" t="s">
        <v>3</v>
      </c>
      <c r="E58" s="1" t="s">
        <v>4</v>
      </c>
      <c r="F58" s="1" t="s">
        <v>31</v>
      </c>
      <c r="G58" s="1" t="s">
        <v>61</v>
      </c>
      <c r="H58" s="1" t="s">
        <v>92</v>
      </c>
      <c r="I58" s="28">
        <v>1650</v>
      </c>
      <c r="J58" s="9"/>
      <c r="K58" s="2"/>
      <c r="L58" s="18"/>
    </row>
    <row r="59" spans="1:12" ht="12.75">
      <c r="A59" s="1" t="s">
        <v>65</v>
      </c>
      <c r="B59" s="1" t="s">
        <v>2</v>
      </c>
      <c r="C59" s="1" t="s">
        <v>3</v>
      </c>
      <c r="D59" s="1" t="s">
        <v>3</v>
      </c>
      <c r="E59" s="1" t="s">
        <v>4</v>
      </c>
      <c r="F59" s="1" t="s">
        <v>31</v>
      </c>
      <c r="G59" s="1" t="s">
        <v>38</v>
      </c>
      <c r="H59" s="1" t="s">
        <v>93</v>
      </c>
      <c r="I59" s="28">
        <v>1400</v>
      </c>
      <c r="J59" s="9"/>
      <c r="K59" s="2"/>
      <c r="L59" s="18"/>
    </row>
    <row r="60" spans="1:12" ht="12.75">
      <c r="A60" s="1" t="s">
        <v>65</v>
      </c>
      <c r="B60" s="1" t="s">
        <v>2</v>
      </c>
      <c r="C60" s="1" t="s">
        <v>3</v>
      </c>
      <c r="D60" s="1" t="s">
        <v>3</v>
      </c>
      <c r="E60" s="1" t="s">
        <v>4</v>
      </c>
      <c r="F60" s="1" t="s">
        <v>31</v>
      </c>
      <c r="G60" s="1" t="s">
        <v>146</v>
      </c>
      <c r="H60" s="1" t="s">
        <v>147</v>
      </c>
      <c r="I60" s="28">
        <v>0</v>
      </c>
      <c r="J60" s="9"/>
      <c r="K60" s="2"/>
      <c r="L60" s="18"/>
    </row>
    <row r="61" spans="1:12" ht="12.75">
      <c r="A61" s="1" t="s">
        <v>65</v>
      </c>
      <c r="B61" s="1" t="s">
        <v>2</v>
      </c>
      <c r="C61" s="1" t="s">
        <v>3</v>
      </c>
      <c r="D61" s="1" t="s">
        <v>3</v>
      </c>
      <c r="E61" s="1" t="s">
        <v>4</v>
      </c>
      <c r="F61" s="1" t="s">
        <v>31</v>
      </c>
      <c r="G61" s="1" t="s">
        <v>94</v>
      </c>
      <c r="H61" s="1" t="s">
        <v>95</v>
      </c>
      <c r="I61" s="28">
        <v>0</v>
      </c>
      <c r="J61" s="9"/>
      <c r="K61" s="2"/>
      <c r="L61" s="18"/>
    </row>
    <row r="62" spans="1:12" ht="12.75">
      <c r="A62" s="1" t="s">
        <v>65</v>
      </c>
      <c r="B62" s="1" t="s">
        <v>2</v>
      </c>
      <c r="C62" s="1" t="s">
        <v>3</v>
      </c>
      <c r="D62" s="1" t="s">
        <v>3</v>
      </c>
      <c r="E62" s="1" t="s">
        <v>4</v>
      </c>
      <c r="F62" s="1" t="s">
        <v>31</v>
      </c>
      <c r="G62" s="1" t="s">
        <v>44</v>
      </c>
      <c r="H62" s="1" t="s">
        <v>48</v>
      </c>
      <c r="I62" s="28">
        <v>6800</v>
      </c>
      <c r="J62" s="10"/>
      <c r="K62" s="2"/>
      <c r="L62" s="18"/>
    </row>
    <row r="63" spans="1:12" ht="12.75">
      <c r="A63" s="1" t="s">
        <v>65</v>
      </c>
      <c r="B63" s="1" t="s">
        <v>2</v>
      </c>
      <c r="C63" s="1" t="s">
        <v>3</v>
      </c>
      <c r="D63" s="1" t="s">
        <v>3</v>
      </c>
      <c r="E63" s="1" t="s">
        <v>4</v>
      </c>
      <c r="F63" s="1" t="s">
        <v>31</v>
      </c>
      <c r="G63" s="1" t="s">
        <v>49</v>
      </c>
      <c r="H63" s="1" t="s">
        <v>96</v>
      </c>
      <c r="I63" s="28">
        <v>3100</v>
      </c>
      <c r="J63" s="9"/>
      <c r="K63" s="2"/>
      <c r="L63" s="18"/>
    </row>
    <row r="64" spans="1:12" ht="12.75">
      <c r="A64" s="1" t="s">
        <v>65</v>
      </c>
      <c r="B64" s="1" t="s">
        <v>2</v>
      </c>
      <c r="C64" s="1" t="s">
        <v>3</v>
      </c>
      <c r="D64" s="1" t="s">
        <v>3</v>
      </c>
      <c r="E64" s="1" t="s">
        <v>4</v>
      </c>
      <c r="F64" s="1" t="s">
        <v>33</v>
      </c>
      <c r="G64" s="1" t="s">
        <v>6</v>
      </c>
      <c r="H64" s="1" t="s">
        <v>131</v>
      </c>
      <c r="I64" s="28">
        <v>0</v>
      </c>
      <c r="J64" s="9"/>
      <c r="K64" s="2"/>
      <c r="L64" s="18"/>
    </row>
    <row r="65" spans="1:12" ht="12.75">
      <c r="A65" s="1" t="s">
        <v>65</v>
      </c>
      <c r="B65" s="1" t="s">
        <v>2</v>
      </c>
      <c r="C65" s="1" t="s">
        <v>3</v>
      </c>
      <c r="D65" s="1" t="s">
        <v>3</v>
      </c>
      <c r="E65" s="1" t="s">
        <v>4</v>
      </c>
      <c r="F65" s="1" t="s">
        <v>33</v>
      </c>
      <c r="G65" s="1" t="s">
        <v>90</v>
      </c>
      <c r="H65" s="1" t="s">
        <v>148</v>
      </c>
      <c r="I65" s="28">
        <v>0</v>
      </c>
      <c r="J65" s="9"/>
      <c r="K65" s="2"/>
      <c r="L65" s="18"/>
    </row>
    <row r="66" spans="1:12" ht="12.75">
      <c r="A66" s="1" t="s">
        <v>65</v>
      </c>
      <c r="B66" s="1" t="s">
        <v>2</v>
      </c>
      <c r="C66" s="1" t="s">
        <v>3</v>
      </c>
      <c r="D66" s="1" t="s">
        <v>3</v>
      </c>
      <c r="E66" s="1" t="s">
        <v>4</v>
      </c>
      <c r="F66" s="1" t="s">
        <v>33</v>
      </c>
      <c r="G66" s="1" t="s">
        <v>61</v>
      </c>
      <c r="H66" s="1" t="s">
        <v>97</v>
      </c>
      <c r="I66" s="28">
        <v>0</v>
      </c>
      <c r="J66" s="2"/>
      <c r="K66" s="2"/>
      <c r="L66" s="18"/>
    </row>
    <row r="67" spans="1:12" ht="12.75">
      <c r="A67" s="1" t="s">
        <v>65</v>
      </c>
      <c r="B67" s="1" t="s">
        <v>2</v>
      </c>
      <c r="C67" s="1" t="s">
        <v>3</v>
      </c>
      <c r="D67" s="1" t="s">
        <v>3</v>
      </c>
      <c r="E67" s="1" t="s">
        <v>4</v>
      </c>
      <c r="F67" s="1" t="s">
        <v>98</v>
      </c>
      <c r="G67" s="1" t="s">
        <v>27</v>
      </c>
      <c r="H67" s="12" t="s">
        <v>149</v>
      </c>
      <c r="I67" s="28">
        <v>0</v>
      </c>
      <c r="J67" s="2"/>
      <c r="K67" s="2"/>
      <c r="L67" s="18"/>
    </row>
    <row r="68" spans="1:12" ht="13.5" thickBot="1">
      <c r="A68" s="51" t="s">
        <v>65</v>
      </c>
      <c r="B68" s="51" t="s">
        <v>2</v>
      </c>
      <c r="C68" s="51" t="s">
        <v>3</v>
      </c>
      <c r="D68" s="51" t="s">
        <v>56</v>
      </c>
      <c r="E68" s="51"/>
      <c r="F68" s="51" t="s">
        <v>31</v>
      </c>
      <c r="G68" s="51" t="s">
        <v>90</v>
      </c>
      <c r="H68" s="51" t="s">
        <v>91</v>
      </c>
      <c r="I68" s="52">
        <v>664</v>
      </c>
      <c r="J68" s="76"/>
      <c r="K68" s="53"/>
      <c r="L68" s="56"/>
    </row>
    <row r="69" spans="1:12" ht="13.5" thickBot="1">
      <c r="A69" s="152" t="s">
        <v>100</v>
      </c>
      <c r="B69" s="153"/>
      <c r="C69" s="153"/>
      <c r="D69" s="153"/>
      <c r="E69" s="153"/>
      <c r="F69" s="153"/>
      <c r="G69" s="153"/>
      <c r="H69" s="42"/>
      <c r="I69" s="43">
        <f>SUM(I70)</f>
        <v>0</v>
      </c>
      <c r="J69" s="42"/>
      <c r="K69" s="42"/>
      <c r="L69" s="44"/>
    </row>
    <row r="70" spans="1:12" ht="13.5" thickBot="1">
      <c r="A70" s="72" t="s">
        <v>65</v>
      </c>
      <c r="B70" s="72" t="s">
        <v>2</v>
      </c>
      <c r="C70" s="72" t="s">
        <v>53</v>
      </c>
      <c r="D70" s="72" t="s">
        <v>34</v>
      </c>
      <c r="E70" s="72"/>
      <c r="F70" s="72" t="s">
        <v>101</v>
      </c>
      <c r="G70" s="72" t="s">
        <v>15</v>
      </c>
      <c r="H70" s="72" t="s">
        <v>102</v>
      </c>
      <c r="I70" s="68">
        <v>0</v>
      </c>
      <c r="J70" s="69"/>
      <c r="K70" s="70"/>
      <c r="L70" s="71"/>
    </row>
    <row r="71" spans="1:12" ht="13.5" thickBot="1">
      <c r="A71" s="152" t="s">
        <v>103</v>
      </c>
      <c r="B71" s="153"/>
      <c r="C71" s="153"/>
      <c r="D71" s="153"/>
      <c r="E71" s="153"/>
      <c r="F71" s="153"/>
      <c r="G71" s="153"/>
      <c r="H71" s="42"/>
      <c r="I71" s="43">
        <f>SUM(I72)</f>
        <v>0</v>
      </c>
      <c r="J71" s="42"/>
      <c r="K71" s="42"/>
      <c r="L71" s="44"/>
    </row>
    <row r="72" spans="1:12" ht="13.5" thickBot="1">
      <c r="A72" s="72" t="s">
        <v>65</v>
      </c>
      <c r="B72" s="72" t="s">
        <v>46</v>
      </c>
      <c r="C72" s="72" t="s">
        <v>56</v>
      </c>
      <c r="D72" s="72" t="s">
        <v>34</v>
      </c>
      <c r="E72" s="72"/>
      <c r="F72" s="72" t="s">
        <v>29</v>
      </c>
      <c r="G72" s="72" t="s">
        <v>59</v>
      </c>
      <c r="H72" s="72" t="s">
        <v>60</v>
      </c>
      <c r="I72" s="73">
        <v>0</v>
      </c>
      <c r="J72" s="74"/>
      <c r="K72" s="75"/>
      <c r="L72" s="75"/>
    </row>
    <row r="73" spans="1:12" ht="13.5" thickBot="1">
      <c r="A73" s="152" t="s">
        <v>104</v>
      </c>
      <c r="B73" s="153"/>
      <c r="C73" s="153"/>
      <c r="D73" s="153"/>
      <c r="E73" s="153"/>
      <c r="F73" s="153"/>
      <c r="G73" s="153"/>
      <c r="H73" s="42"/>
      <c r="I73" s="43">
        <f>SUM(I74:I78)</f>
        <v>140</v>
      </c>
      <c r="J73" s="146"/>
      <c r="K73" s="42"/>
      <c r="L73" s="44"/>
    </row>
    <row r="74" spans="1:12" ht="12.75">
      <c r="A74" s="55" t="s">
        <v>65</v>
      </c>
      <c r="B74" s="55" t="s">
        <v>105</v>
      </c>
      <c r="C74" s="55" t="s">
        <v>56</v>
      </c>
      <c r="D74" s="55" t="s">
        <v>34</v>
      </c>
      <c r="E74" s="55"/>
      <c r="F74" s="55" t="s">
        <v>26</v>
      </c>
      <c r="G74" s="55" t="s">
        <v>13</v>
      </c>
      <c r="H74" s="55" t="s">
        <v>37</v>
      </c>
      <c r="I74" s="32">
        <v>140</v>
      </c>
      <c r="J74" s="24"/>
      <c r="K74" s="23"/>
      <c r="L74" s="25"/>
    </row>
    <row r="75" spans="1:12" ht="12.75">
      <c r="A75" s="1" t="s">
        <v>65</v>
      </c>
      <c r="B75" s="1" t="s">
        <v>105</v>
      </c>
      <c r="C75" s="1" t="s">
        <v>56</v>
      </c>
      <c r="D75" s="1" t="s">
        <v>34</v>
      </c>
      <c r="E75" s="1"/>
      <c r="F75" s="1" t="s">
        <v>29</v>
      </c>
      <c r="G75" s="1" t="s">
        <v>18</v>
      </c>
      <c r="H75" s="1" t="s">
        <v>58</v>
      </c>
      <c r="I75" s="29">
        <v>0</v>
      </c>
      <c r="J75" s="10"/>
      <c r="K75" s="2"/>
      <c r="L75" s="18"/>
    </row>
    <row r="76" spans="1:12" ht="12.75">
      <c r="A76" s="1" t="s">
        <v>65</v>
      </c>
      <c r="B76" s="1" t="s">
        <v>105</v>
      </c>
      <c r="C76" s="1" t="s">
        <v>56</v>
      </c>
      <c r="D76" s="1" t="s">
        <v>34</v>
      </c>
      <c r="E76" s="1"/>
      <c r="F76" s="1" t="s">
        <v>29</v>
      </c>
      <c r="G76" s="1" t="s">
        <v>6</v>
      </c>
      <c r="H76" s="1" t="s">
        <v>30</v>
      </c>
      <c r="I76" s="29">
        <v>0</v>
      </c>
      <c r="J76" s="10"/>
      <c r="K76" s="2"/>
      <c r="L76" s="18"/>
    </row>
    <row r="77" spans="1:12" ht="12.75">
      <c r="A77" s="1" t="s">
        <v>65</v>
      </c>
      <c r="B77" s="1" t="s">
        <v>105</v>
      </c>
      <c r="C77" s="1" t="s">
        <v>56</v>
      </c>
      <c r="D77" s="1" t="s">
        <v>34</v>
      </c>
      <c r="E77" s="1"/>
      <c r="F77" s="1" t="s">
        <v>29</v>
      </c>
      <c r="G77" s="1" t="s">
        <v>38</v>
      </c>
      <c r="H77" s="1" t="s">
        <v>39</v>
      </c>
      <c r="I77" s="28">
        <v>0</v>
      </c>
      <c r="J77" s="9"/>
      <c r="K77" s="2"/>
      <c r="L77" s="18"/>
    </row>
    <row r="78" spans="1:12" ht="13.5" thickBot="1">
      <c r="A78" s="51" t="s">
        <v>65</v>
      </c>
      <c r="B78" s="51" t="s">
        <v>105</v>
      </c>
      <c r="C78" s="51" t="s">
        <v>56</v>
      </c>
      <c r="D78" s="51" t="s">
        <v>34</v>
      </c>
      <c r="E78" s="51"/>
      <c r="F78" s="51" t="s">
        <v>40</v>
      </c>
      <c r="G78" s="51" t="s">
        <v>13</v>
      </c>
      <c r="H78" s="51" t="s">
        <v>41</v>
      </c>
      <c r="I78" s="52">
        <v>0</v>
      </c>
      <c r="J78" s="59"/>
      <c r="K78" s="53"/>
      <c r="L78" s="54"/>
    </row>
    <row r="79" spans="1:12" ht="13.5" thickBot="1">
      <c r="A79" s="152" t="s">
        <v>125</v>
      </c>
      <c r="B79" s="153"/>
      <c r="C79" s="153"/>
      <c r="D79" s="153"/>
      <c r="E79" s="153"/>
      <c r="F79" s="153"/>
      <c r="G79" s="153"/>
      <c r="H79" s="42"/>
      <c r="I79" s="43">
        <f>SUM(I80:I81)</f>
        <v>1000</v>
      </c>
      <c r="J79" s="146"/>
      <c r="K79" s="42"/>
      <c r="L79" s="44"/>
    </row>
    <row r="80" spans="1:12" ht="12.75">
      <c r="A80" s="22" t="s">
        <v>65</v>
      </c>
      <c r="B80" s="22" t="s">
        <v>55</v>
      </c>
      <c r="C80" s="22" t="s">
        <v>63</v>
      </c>
      <c r="D80" s="22" t="s">
        <v>3</v>
      </c>
      <c r="E80" s="22"/>
      <c r="F80" s="22" t="s">
        <v>29</v>
      </c>
      <c r="G80" s="22" t="s">
        <v>6</v>
      </c>
      <c r="H80" s="22" t="s">
        <v>30</v>
      </c>
      <c r="I80" s="77">
        <v>1000</v>
      </c>
      <c r="J80" s="78"/>
      <c r="K80" s="79"/>
      <c r="L80" s="80"/>
    </row>
    <row r="81" spans="1:12" ht="13.5" thickBot="1">
      <c r="A81" s="64" t="s">
        <v>65</v>
      </c>
      <c r="B81" s="64" t="s">
        <v>55</v>
      </c>
      <c r="C81" s="64" t="s">
        <v>63</v>
      </c>
      <c r="D81" s="64" t="s">
        <v>3</v>
      </c>
      <c r="E81" s="64"/>
      <c r="F81" s="64" t="s">
        <v>31</v>
      </c>
      <c r="G81" s="64" t="s">
        <v>18</v>
      </c>
      <c r="H81" s="64" t="s">
        <v>86</v>
      </c>
      <c r="I81" s="82">
        <v>0</v>
      </c>
      <c r="J81" s="83"/>
      <c r="K81" s="84"/>
      <c r="L81" s="37"/>
    </row>
    <row r="82" spans="1:12" ht="13.5" thickBot="1">
      <c r="A82" s="152" t="s">
        <v>126</v>
      </c>
      <c r="B82" s="153"/>
      <c r="C82" s="153"/>
      <c r="D82" s="153"/>
      <c r="E82" s="153"/>
      <c r="F82" s="153"/>
      <c r="G82" s="153"/>
      <c r="H82" s="42"/>
      <c r="I82" s="43">
        <f>SUM(I83:I86)</f>
        <v>400</v>
      </c>
      <c r="J82" s="146"/>
      <c r="K82" s="42"/>
      <c r="L82" s="44"/>
    </row>
    <row r="83" spans="1:12" ht="12.75">
      <c r="A83" s="13" t="s">
        <v>65</v>
      </c>
      <c r="B83" s="13" t="s">
        <v>55</v>
      </c>
      <c r="C83" s="13" t="s">
        <v>3</v>
      </c>
      <c r="D83" s="13" t="s">
        <v>56</v>
      </c>
      <c r="E83" s="13"/>
      <c r="F83" s="13" t="s">
        <v>29</v>
      </c>
      <c r="G83" s="13" t="s">
        <v>18</v>
      </c>
      <c r="H83" s="13" t="s">
        <v>58</v>
      </c>
      <c r="I83" s="81">
        <v>100</v>
      </c>
      <c r="J83" s="15"/>
      <c r="K83" s="14"/>
      <c r="L83" s="17"/>
    </row>
    <row r="84" spans="1:12" ht="12.75">
      <c r="A84" s="1" t="s">
        <v>65</v>
      </c>
      <c r="B84" s="1" t="s">
        <v>55</v>
      </c>
      <c r="C84" s="1" t="s">
        <v>3</v>
      </c>
      <c r="D84" s="1" t="s">
        <v>56</v>
      </c>
      <c r="E84" s="1"/>
      <c r="F84" s="1" t="s">
        <v>29</v>
      </c>
      <c r="G84" s="1" t="s">
        <v>6</v>
      </c>
      <c r="H84" s="1" t="s">
        <v>30</v>
      </c>
      <c r="I84" s="29">
        <v>100</v>
      </c>
      <c r="J84" s="11"/>
      <c r="K84" s="2"/>
      <c r="L84" s="18"/>
    </row>
    <row r="85" spans="1:12" ht="12.75">
      <c r="A85" s="1" t="s">
        <v>65</v>
      </c>
      <c r="B85" s="1" t="s">
        <v>55</v>
      </c>
      <c r="C85" s="1" t="s">
        <v>3</v>
      </c>
      <c r="D85" s="1" t="s">
        <v>56</v>
      </c>
      <c r="E85" s="1"/>
      <c r="F85" s="1" t="s">
        <v>29</v>
      </c>
      <c r="G85" s="1" t="s">
        <v>61</v>
      </c>
      <c r="H85" s="1" t="s">
        <v>77</v>
      </c>
      <c r="I85" s="29">
        <v>100</v>
      </c>
      <c r="J85" s="11"/>
      <c r="K85" s="2"/>
      <c r="L85" s="18"/>
    </row>
    <row r="86" spans="1:12" ht="13.5" thickBot="1">
      <c r="A86" s="1" t="s">
        <v>65</v>
      </c>
      <c r="B86" s="1" t="s">
        <v>55</v>
      </c>
      <c r="C86" s="1" t="s">
        <v>3</v>
      </c>
      <c r="D86" s="1" t="s">
        <v>56</v>
      </c>
      <c r="E86" s="1"/>
      <c r="F86" s="1" t="s">
        <v>42</v>
      </c>
      <c r="G86" s="1" t="s">
        <v>18</v>
      </c>
      <c r="H86" s="1" t="s">
        <v>155</v>
      </c>
      <c r="I86" s="29">
        <v>100</v>
      </c>
      <c r="J86" s="11"/>
      <c r="K86" s="2"/>
      <c r="L86" s="18"/>
    </row>
    <row r="87" spans="1:12" ht="13.5" thickBot="1">
      <c r="A87" s="152" t="s">
        <v>127</v>
      </c>
      <c r="B87" s="153"/>
      <c r="C87" s="153"/>
      <c r="D87" s="153"/>
      <c r="E87" s="153"/>
      <c r="F87" s="153"/>
      <c r="G87" s="153"/>
      <c r="H87" s="42"/>
      <c r="I87" s="43">
        <f>SUM(I88:I90)</f>
        <v>26600</v>
      </c>
      <c r="J87" s="146"/>
      <c r="K87" s="42"/>
      <c r="L87" s="44"/>
    </row>
    <row r="88" spans="1:12" ht="12.75">
      <c r="A88" s="22" t="s">
        <v>65</v>
      </c>
      <c r="B88" s="22" t="s">
        <v>50</v>
      </c>
      <c r="C88" s="22" t="s">
        <v>3</v>
      </c>
      <c r="D88" s="22" t="s">
        <v>34</v>
      </c>
      <c r="E88" s="22"/>
      <c r="F88" s="22" t="s">
        <v>42</v>
      </c>
      <c r="G88" s="22" t="s">
        <v>6</v>
      </c>
      <c r="H88" s="22" t="s">
        <v>43</v>
      </c>
      <c r="I88" s="62">
        <v>0</v>
      </c>
      <c r="J88" s="63"/>
      <c r="K88" s="23"/>
      <c r="L88" s="25"/>
    </row>
    <row r="89" spans="1:12" ht="12.75">
      <c r="A89" s="3" t="s">
        <v>65</v>
      </c>
      <c r="B89" s="3" t="s">
        <v>50</v>
      </c>
      <c r="C89" s="3" t="s">
        <v>3</v>
      </c>
      <c r="D89" s="3" t="s">
        <v>34</v>
      </c>
      <c r="E89" s="3"/>
      <c r="F89" s="3" t="s">
        <v>42</v>
      </c>
      <c r="G89" s="3" t="s">
        <v>15</v>
      </c>
      <c r="H89" s="3" t="s">
        <v>150</v>
      </c>
      <c r="I89" s="60">
        <v>0</v>
      </c>
      <c r="J89" s="4"/>
      <c r="K89" s="2"/>
      <c r="L89" s="18"/>
    </row>
    <row r="90" spans="1:12" ht="13.5" thickBot="1">
      <c r="A90" s="64" t="s">
        <v>65</v>
      </c>
      <c r="B90" s="64" t="s">
        <v>50</v>
      </c>
      <c r="C90" s="64" t="s">
        <v>3</v>
      </c>
      <c r="D90" s="64" t="s">
        <v>34</v>
      </c>
      <c r="E90" s="64"/>
      <c r="F90" s="64" t="s">
        <v>31</v>
      </c>
      <c r="G90" s="64" t="s">
        <v>18</v>
      </c>
      <c r="H90" s="64" t="s">
        <v>86</v>
      </c>
      <c r="I90" s="65">
        <v>26600</v>
      </c>
      <c r="J90" s="61"/>
      <c r="K90" s="53"/>
      <c r="L90" s="54"/>
    </row>
    <row r="91" spans="1:12" ht="13.5" thickBot="1">
      <c r="A91" s="152" t="s">
        <v>106</v>
      </c>
      <c r="B91" s="153"/>
      <c r="C91" s="153"/>
      <c r="D91" s="153"/>
      <c r="E91" s="153"/>
      <c r="F91" s="153"/>
      <c r="G91" s="153"/>
      <c r="H91" s="42"/>
      <c r="I91" s="43">
        <f>SUM(I92:I104)</f>
        <v>15235</v>
      </c>
      <c r="J91" s="146"/>
      <c r="K91" s="42"/>
      <c r="L91" s="44"/>
    </row>
    <row r="92" spans="1:12" ht="12.75">
      <c r="A92" s="22" t="s">
        <v>65</v>
      </c>
      <c r="B92" s="22" t="s">
        <v>50</v>
      </c>
      <c r="C92" s="22" t="s">
        <v>56</v>
      </c>
      <c r="D92" s="22" t="s">
        <v>34</v>
      </c>
      <c r="E92" s="22"/>
      <c r="F92" s="22" t="s">
        <v>26</v>
      </c>
      <c r="G92" s="22" t="s">
        <v>13</v>
      </c>
      <c r="H92" s="22" t="s">
        <v>37</v>
      </c>
      <c r="I92" s="62">
        <v>12400</v>
      </c>
      <c r="J92" s="57"/>
      <c r="K92" s="23"/>
      <c r="L92" s="25"/>
    </row>
    <row r="93" spans="1:12" ht="12.75">
      <c r="A93" s="3" t="s">
        <v>65</v>
      </c>
      <c r="B93" s="3" t="s">
        <v>50</v>
      </c>
      <c r="C93" s="3" t="s">
        <v>56</v>
      </c>
      <c r="D93" s="3" t="s">
        <v>34</v>
      </c>
      <c r="E93" s="3"/>
      <c r="F93" s="3" t="s">
        <v>26</v>
      </c>
      <c r="G93" s="3" t="s">
        <v>15</v>
      </c>
      <c r="H93" s="3" t="s">
        <v>70</v>
      </c>
      <c r="I93" s="29">
        <v>105</v>
      </c>
      <c r="J93" s="10"/>
      <c r="K93" s="2"/>
      <c r="L93" s="18"/>
    </row>
    <row r="94" spans="1:12" ht="12.75">
      <c r="A94" s="3" t="s">
        <v>65</v>
      </c>
      <c r="B94" s="3" t="s">
        <v>50</v>
      </c>
      <c r="C94" s="3" t="s">
        <v>56</v>
      </c>
      <c r="D94" s="3" t="s">
        <v>34</v>
      </c>
      <c r="E94" s="3"/>
      <c r="F94" s="3" t="s">
        <v>26</v>
      </c>
      <c r="G94" s="3" t="s">
        <v>27</v>
      </c>
      <c r="H94" s="3" t="s">
        <v>71</v>
      </c>
      <c r="I94" s="29">
        <v>180</v>
      </c>
      <c r="J94" s="10"/>
      <c r="K94" s="2"/>
      <c r="L94" s="18"/>
    </row>
    <row r="95" spans="1:12" ht="12.75">
      <c r="A95" s="3" t="s">
        <v>65</v>
      </c>
      <c r="B95" s="3" t="s">
        <v>50</v>
      </c>
      <c r="C95" s="3" t="s">
        <v>56</v>
      </c>
      <c r="D95" s="3" t="s">
        <v>34</v>
      </c>
      <c r="E95" s="3"/>
      <c r="F95" s="3" t="s">
        <v>29</v>
      </c>
      <c r="G95" s="3" t="s">
        <v>6</v>
      </c>
      <c r="H95" s="3" t="s">
        <v>30</v>
      </c>
      <c r="I95" s="29">
        <v>100</v>
      </c>
      <c r="J95" s="10"/>
      <c r="K95" s="2"/>
      <c r="L95" s="18"/>
    </row>
    <row r="96" spans="1:12" ht="12.75">
      <c r="A96" s="3" t="s">
        <v>65</v>
      </c>
      <c r="B96" s="3" t="s">
        <v>50</v>
      </c>
      <c r="C96" s="3" t="s">
        <v>56</v>
      </c>
      <c r="D96" s="3" t="s">
        <v>34</v>
      </c>
      <c r="E96" s="3"/>
      <c r="F96" s="3" t="s">
        <v>29</v>
      </c>
      <c r="G96" s="3" t="s">
        <v>59</v>
      </c>
      <c r="H96" s="3" t="s">
        <v>60</v>
      </c>
      <c r="I96" s="29">
        <v>0</v>
      </c>
      <c r="J96" s="10"/>
      <c r="K96" s="2"/>
      <c r="L96" s="18"/>
    </row>
    <row r="97" spans="1:12" ht="12.75">
      <c r="A97" s="3" t="s">
        <v>65</v>
      </c>
      <c r="B97" s="3" t="s">
        <v>50</v>
      </c>
      <c r="C97" s="3" t="s">
        <v>56</v>
      </c>
      <c r="D97" s="3" t="s">
        <v>34</v>
      </c>
      <c r="E97" s="3"/>
      <c r="F97" s="3" t="s">
        <v>24</v>
      </c>
      <c r="G97" s="3" t="s">
        <v>13</v>
      </c>
      <c r="H97" s="3" t="s">
        <v>151</v>
      </c>
      <c r="I97" s="29">
        <v>0</v>
      </c>
      <c r="J97" s="10"/>
      <c r="K97" s="2"/>
      <c r="L97" s="18"/>
    </row>
    <row r="98" spans="1:12" ht="12.75">
      <c r="A98" s="3" t="s">
        <v>65</v>
      </c>
      <c r="B98" s="3" t="s">
        <v>50</v>
      </c>
      <c r="C98" s="3" t="s">
        <v>56</v>
      </c>
      <c r="D98" s="3" t="s">
        <v>34</v>
      </c>
      <c r="E98" s="3"/>
      <c r="F98" s="3" t="s">
        <v>40</v>
      </c>
      <c r="G98" s="3" t="s">
        <v>13</v>
      </c>
      <c r="H98" s="3" t="s">
        <v>41</v>
      </c>
      <c r="I98" s="29">
        <v>0</v>
      </c>
      <c r="J98" s="10"/>
      <c r="K98" s="2"/>
      <c r="L98" s="18"/>
    </row>
    <row r="99" spans="1:12" ht="12.75">
      <c r="A99" s="3" t="s">
        <v>65</v>
      </c>
      <c r="B99" s="3" t="s">
        <v>50</v>
      </c>
      <c r="C99" s="3" t="s">
        <v>56</v>
      </c>
      <c r="D99" s="3" t="s">
        <v>34</v>
      </c>
      <c r="E99" s="3"/>
      <c r="F99" s="3" t="s">
        <v>42</v>
      </c>
      <c r="G99" s="3" t="s">
        <v>6</v>
      </c>
      <c r="H99" s="3" t="s">
        <v>43</v>
      </c>
      <c r="I99" s="29">
        <v>0</v>
      </c>
      <c r="J99" s="10"/>
      <c r="K99" s="2"/>
      <c r="L99" s="18"/>
    </row>
    <row r="100" spans="1:12" ht="12.75">
      <c r="A100" s="3" t="s">
        <v>65</v>
      </c>
      <c r="B100" s="3" t="s">
        <v>50</v>
      </c>
      <c r="C100" s="3" t="s">
        <v>56</v>
      </c>
      <c r="D100" s="3" t="s">
        <v>34</v>
      </c>
      <c r="E100" s="3"/>
      <c r="F100" s="3" t="s">
        <v>42</v>
      </c>
      <c r="G100" s="3" t="s">
        <v>20</v>
      </c>
      <c r="H100" s="3" t="s">
        <v>107</v>
      </c>
      <c r="I100" s="29">
        <v>0</v>
      </c>
      <c r="J100" s="10"/>
      <c r="K100" s="2"/>
      <c r="L100" s="18"/>
    </row>
    <row r="101" spans="1:12" ht="12.75">
      <c r="A101" s="3" t="s">
        <v>65</v>
      </c>
      <c r="B101" s="3" t="s">
        <v>50</v>
      </c>
      <c r="C101" s="3" t="s">
        <v>56</v>
      </c>
      <c r="D101" s="3" t="s">
        <v>34</v>
      </c>
      <c r="E101" s="3"/>
      <c r="F101" s="3" t="s">
        <v>31</v>
      </c>
      <c r="G101" s="3" t="s">
        <v>13</v>
      </c>
      <c r="H101" s="3" t="s">
        <v>32</v>
      </c>
      <c r="I101" s="29">
        <v>0</v>
      </c>
      <c r="J101" s="10"/>
      <c r="K101" s="2"/>
      <c r="L101" s="18"/>
    </row>
    <row r="102" spans="1:12" ht="12.75">
      <c r="A102" s="3" t="s">
        <v>65</v>
      </c>
      <c r="B102" s="3" t="s">
        <v>50</v>
      </c>
      <c r="C102" s="3" t="s">
        <v>56</v>
      </c>
      <c r="D102" s="3" t="s">
        <v>34</v>
      </c>
      <c r="E102" s="3"/>
      <c r="F102" s="3" t="s">
        <v>31</v>
      </c>
      <c r="G102" s="3" t="s">
        <v>18</v>
      </c>
      <c r="H102" s="3" t="s">
        <v>86</v>
      </c>
      <c r="I102" s="29">
        <v>1500</v>
      </c>
      <c r="J102" s="10"/>
      <c r="K102" s="2"/>
      <c r="L102" s="18"/>
    </row>
    <row r="103" spans="1:12" ht="12.75">
      <c r="A103" s="3" t="s">
        <v>65</v>
      </c>
      <c r="B103" s="3" t="s">
        <v>50</v>
      </c>
      <c r="C103" s="3" t="s">
        <v>56</v>
      </c>
      <c r="D103" s="3" t="s">
        <v>34</v>
      </c>
      <c r="E103" s="3"/>
      <c r="F103" s="3" t="s">
        <v>31</v>
      </c>
      <c r="G103" s="3" t="s">
        <v>88</v>
      </c>
      <c r="H103" s="3" t="s">
        <v>89</v>
      </c>
      <c r="I103" s="29">
        <v>950</v>
      </c>
      <c r="J103" s="10"/>
      <c r="K103" s="2"/>
      <c r="L103" s="18"/>
    </row>
    <row r="104" spans="1:12" ht="13.5" thickBot="1">
      <c r="A104" s="64" t="s">
        <v>65</v>
      </c>
      <c r="B104" s="64" t="s">
        <v>50</v>
      </c>
      <c r="C104" s="64" t="s">
        <v>56</v>
      </c>
      <c r="D104" s="64" t="s">
        <v>34</v>
      </c>
      <c r="E104" s="64"/>
      <c r="F104" s="64" t="s">
        <v>31</v>
      </c>
      <c r="G104" s="64" t="s">
        <v>90</v>
      </c>
      <c r="H104" s="64" t="s">
        <v>91</v>
      </c>
      <c r="I104" s="65">
        <v>0</v>
      </c>
      <c r="J104" s="66"/>
      <c r="K104" s="53"/>
      <c r="L104" s="54"/>
    </row>
    <row r="105" spans="1:12" ht="13.5" thickBot="1">
      <c r="A105" s="152" t="s">
        <v>128</v>
      </c>
      <c r="B105" s="153"/>
      <c r="C105" s="153"/>
      <c r="D105" s="153"/>
      <c r="E105" s="153"/>
      <c r="F105" s="153"/>
      <c r="G105" s="153"/>
      <c r="H105" s="42"/>
      <c r="I105" s="43">
        <f>SUM(I106)</f>
        <v>252</v>
      </c>
      <c r="J105" s="146"/>
      <c r="K105" s="42"/>
      <c r="L105" s="44"/>
    </row>
    <row r="106" spans="1:12" ht="13.5" thickBot="1">
      <c r="A106" s="67" t="s">
        <v>65</v>
      </c>
      <c r="B106" s="67" t="s">
        <v>108</v>
      </c>
      <c r="C106" s="67" t="s">
        <v>9</v>
      </c>
      <c r="D106" s="67" t="s">
        <v>34</v>
      </c>
      <c r="E106" s="67"/>
      <c r="F106" s="67" t="s">
        <v>26</v>
      </c>
      <c r="G106" s="67" t="s">
        <v>13</v>
      </c>
      <c r="H106" s="67" t="s">
        <v>37</v>
      </c>
      <c r="I106" s="68">
        <v>252</v>
      </c>
      <c r="J106" s="69"/>
      <c r="K106" s="70"/>
      <c r="L106" s="71"/>
    </row>
    <row r="107" spans="1:12" ht="13.5" thickBot="1">
      <c r="A107" s="152" t="s">
        <v>109</v>
      </c>
      <c r="B107" s="153"/>
      <c r="C107" s="153"/>
      <c r="D107" s="153"/>
      <c r="E107" s="153"/>
      <c r="F107" s="153"/>
      <c r="G107" s="153"/>
      <c r="H107" s="42"/>
      <c r="I107" s="43">
        <f>SUM(I108:I111)</f>
        <v>26651</v>
      </c>
      <c r="J107" s="146"/>
      <c r="K107" s="42"/>
      <c r="L107" s="44"/>
    </row>
    <row r="108" spans="1:12" ht="12.75">
      <c r="A108" s="22" t="s">
        <v>65</v>
      </c>
      <c r="B108" s="22" t="s">
        <v>108</v>
      </c>
      <c r="C108" s="22" t="s">
        <v>110</v>
      </c>
      <c r="D108" s="22" t="s">
        <v>34</v>
      </c>
      <c r="E108" s="22"/>
      <c r="F108" s="22" t="s">
        <v>26</v>
      </c>
      <c r="G108" s="22" t="s">
        <v>13</v>
      </c>
      <c r="H108" s="22" t="s">
        <v>37</v>
      </c>
      <c r="I108" s="32">
        <v>26200</v>
      </c>
      <c r="J108" s="24"/>
      <c r="K108" s="23"/>
      <c r="L108" s="25"/>
    </row>
    <row r="109" spans="1:12" ht="12.75">
      <c r="A109" s="3" t="s">
        <v>65</v>
      </c>
      <c r="B109" s="3" t="s">
        <v>108</v>
      </c>
      <c r="C109" s="3" t="s">
        <v>110</v>
      </c>
      <c r="D109" s="3" t="s">
        <v>34</v>
      </c>
      <c r="E109" s="3"/>
      <c r="F109" s="3" t="s">
        <v>29</v>
      </c>
      <c r="G109" s="3" t="s">
        <v>6</v>
      </c>
      <c r="H109" s="3" t="s">
        <v>30</v>
      </c>
      <c r="I109" s="28">
        <v>33</v>
      </c>
      <c r="J109" s="9"/>
      <c r="K109" s="2"/>
      <c r="L109" s="18"/>
    </row>
    <row r="110" spans="1:12" ht="12.75">
      <c r="A110" s="3" t="s">
        <v>65</v>
      </c>
      <c r="B110" s="3" t="s">
        <v>108</v>
      </c>
      <c r="C110" s="3" t="s">
        <v>110</v>
      </c>
      <c r="D110" s="3" t="s">
        <v>34</v>
      </c>
      <c r="E110" s="3"/>
      <c r="F110" s="3" t="s">
        <v>42</v>
      </c>
      <c r="G110" s="3" t="s">
        <v>6</v>
      </c>
      <c r="H110" s="3" t="s">
        <v>43</v>
      </c>
      <c r="I110" s="28">
        <v>100</v>
      </c>
      <c r="J110" s="9"/>
      <c r="K110" s="2"/>
      <c r="L110" s="18"/>
    </row>
    <row r="111" spans="1:12" ht="13.5" thickBot="1">
      <c r="A111" s="3" t="s">
        <v>65</v>
      </c>
      <c r="B111" s="3" t="s">
        <v>108</v>
      </c>
      <c r="C111" s="3" t="s">
        <v>110</v>
      </c>
      <c r="D111" s="3" t="s">
        <v>34</v>
      </c>
      <c r="E111" s="3"/>
      <c r="F111" s="3" t="s">
        <v>31</v>
      </c>
      <c r="G111" s="3" t="s">
        <v>111</v>
      </c>
      <c r="H111" s="3" t="s">
        <v>129</v>
      </c>
      <c r="I111" s="28">
        <v>318</v>
      </c>
      <c r="J111" s="9"/>
      <c r="K111" s="2"/>
      <c r="L111" s="18"/>
    </row>
    <row r="112" spans="1:12" ht="13.5" thickBot="1">
      <c r="A112" s="152" t="s">
        <v>113</v>
      </c>
      <c r="B112" s="153"/>
      <c r="C112" s="153"/>
      <c r="D112" s="153"/>
      <c r="E112" s="153"/>
      <c r="F112" s="153"/>
      <c r="G112" s="153"/>
      <c r="H112" s="42"/>
      <c r="I112" s="43">
        <f>SUM(I113:I114)</f>
        <v>5311</v>
      </c>
      <c r="J112" s="146"/>
      <c r="K112" s="42"/>
      <c r="L112" s="44"/>
    </row>
    <row r="113" spans="1:12" ht="12.75">
      <c r="A113" s="22" t="s">
        <v>65</v>
      </c>
      <c r="B113" s="22" t="s">
        <v>114</v>
      </c>
      <c r="C113" s="22" t="s">
        <v>3</v>
      </c>
      <c r="D113" s="22" t="s">
        <v>34</v>
      </c>
      <c r="E113" s="22"/>
      <c r="F113" s="22" t="s">
        <v>42</v>
      </c>
      <c r="G113" s="22" t="s">
        <v>6</v>
      </c>
      <c r="H113" s="22" t="s">
        <v>43</v>
      </c>
      <c r="I113" s="32">
        <v>0</v>
      </c>
      <c r="J113" s="24"/>
      <c r="K113" s="23"/>
      <c r="L113" s="25"/>
    </row>
    <row r="114" spans="1:12" ht="13.5" thickBot="1">
      <c r="A114" s="64" t="s">
        <v>65</v>
      </c>
      <c r="B114" s="64" t="s">
        <v>114</v>
      </c>
      <c r="C114" s="64" t="s">
        <v>3</v>
      </c>
      <c r="D114" s="64" t="s">
        <v>34</v>
      </c>
      <c r="E114" s="64"/>
      <c r="F114" s="64" t="s">
        <v>33</v>
      </c>
      <c r="G114" s="64" t="s">
        <v>13</v>
      </c>
      <c r="H114" s="64" t="s">
        <v>112</v>
      </c>
      <c r="I114" s="52">
        <v>5311</v>
      </c>
      <c r="J114" s="59"/>
      <c r="K114" s="53"/>
      <c r="L114" s="54"/>
    </row>
    <row r="115" spans="1:12" ht="13.5" thickBot="1">
      <c r="A115" s="152" t="s">
        <v>153</v>
      </c>
      <c r="B115" s="153"/>
      <c r="C115" s="153"/>
      <c r="D115" s="153"/>
      <c r="E115" s="153"/>
      <c r="F115" s="153"/>
      <c r="G115" s="153"/>
      <c r="H115" s="42"/>
      <c r="I115" s="43">
        <v>0</v>
      </c>
      <c r="J115" s="42"/>
      <c r="K115" s="42"/>
      <c r="L115" s="44"/>
    </row>
    <row r="116" spans="1:12" ht="13.5" thickBot="1">
      <c r="A116" s="67" t="s">
        <v>65</v>
      </c>
      <c r="B116" s="67" t="s">
        <v>114</v>
      </c>
      <c r="C116" s="67" t="s">
        <v>56</v>
      </c>
      <c r="D116" s="67" t="s">
        <v>34</v>
      </c>
      <c r="E116" s="67" t="s">
        <v>9</v>
      </c>
      <c r="F116" s="67" t="s">
        <v>26</v>
      </c>
      <c r="G116" s="67" t="s">
        <v>13</v>
      </c>
      <c r="H116" s="67" t="s">
        <v>37</v>
      </c>
      <c r="I116" s="68">
        <v>0</v>
      </c>
      <c r="J116" s="69"/>
      <c r="K116" s="70"/>
      <c r="L116" s="71"/>
    </row>
    <row r="117" spans="1:12" ht="13.5" thickBot="1">
      <c r="A117" s="152" t="s">
        <v>130</v>
      </c>
      <c r="B117" s="153"/>
      <c r="C117" s="153"/>
      <c r="D117" s="153"/>
      <c r="E117" s="153"/>
      <c r="F117" s="153"/>
      <c r="G117" s="153"/>
      <c r="H117" s="42"/>
      <c r="I117" s="43">
        <f>SUM(I118:I120)</f>
        <v>7590</v>
      </c>
      <c r="J117" s="146"/>
      <c r="K117" s="42"/>
      <c r="L117" s="44"/>
    </row>
    <row r="118" spans="1:12" ht="12.75">
      <c r="A118" s="22" t="s">
        <v>65</v>
      </c>
      <c r="B118" s="22" t="s">
        <v>114</v>
      </c>
      <c r="C118" s="22" t="s">
        <v>56</v>
      </c>
      <c r="D118" s="22" t="s">
        <v>34</v>
      </c>
      <c r="E118" s="22" t="s">
        <v>9</v>
      </c>
      <c r="F118" s="22" t="s">
        <v>26</v>
      </c>
      <c r="G118" s="22" t="s">
        <v>13</v>
      </c>
      <c r="H118" s="22" t="s">
        <v>37</v>
      </c>
      <c r="I118" s="32">
        <v>6540</v>
      </c>
      <c r="J118" s="24"/>
      <c r="K118" s="23"/>
      <c r="L118" s="25"/>
    </row>
    <row r="119" spans="1:12" ht="12.75">
      <c r="A119" s="3" t="s">
        <v>65</v>
      </c>
      <c r="B119" s="3" t="s">
        <v>114</v>
      </c>
      <c r="C119" s="3" t="s">
        <v>56</v>
      </c>
      <c r="D119" s="3" t="s">
        <v>34</v>
      </c>
      <c r="E119" s="3" t="s">
        <v>9</v>
      </c>
      <c r="F119" s="3" t="s">
        <v>29</v>
      </c>
      <c r="G119" s="3" t="s">
        <v>27</v>
      </c>
      <c r="H119" s="3" t="s">
        <v>30</v>
      </c>
      <c r="I119" s="28">
        <v>50</v>
      </c>
      <c r="J119" s="9"/>
      <c r="K119" s="2"/>
      <c r="L119" s="18"/>
    </row>
    <row r="120" spans="1:12" ht="13.5" thickBot="1">
      <c r="A120" s="64" t="s">
        <v>65</v>
      </c>
      <c r="B120" s="64" t="s">
        <v>114</v>
      </c>
      <c r="C120" s="64" t="s">
        <v>56</v>
      </c>
      <c r="D120" s="64" t="s">
        <v>34</v>
      </c>
      <c r="E120" s="64" t="s">
        <v>9</v>
      </c>
      <c r="F120" s="64" t="s">
        <v>42</v>
      </c>
      <c r="G120" s="64" t="s">
        <v>6</v>
      </c>
      <c r="H120" s="64" t="s">
        <v>154</v>
      </c>
      <c r="I120" s="52">
        <v>1000</v>
      </c>
      <c r="J120" s="59"/>
      <c r="K120" s="53"/>
      <c r="L120" s="54"/>
    </row>
    <row r="121" spans="1:12" ht="13.5" thickBot="1">
      <c r="A121" s="152" t="s">
        <v>115</v>
      </c>
      <c r="B121" s="153"/>
      <c r="C121" s="153"/>
      <c r="D121" s="153"/>
      <c r="E121" s="153"/>
      <c r="F121" s="153"/>
      <c r="G121" s="153"/>
      <c r="H121" s="42"/>
      <c r="I121" s="43">
        <v>0</v>
      </c>
      <c r="J121" s="42"/>
      <c r="K121" s="42"/>
      <c r="L121" s="44"/>
    </row>
    <row r="122" spans="1:12" ht="12.75">
      <c r="A122" s="38" t="s">
        <v>65</v>
      </c>
      <c r="B122" s="38" t="s">
        <v>114</v>
      </c>
      <c r="C122" s="38" t="s">
        <v>56</v>
      </c>
      <c r="D122" s="38" t="s">
        <v>34</v>
      </c>
      <c r="E122" s="38" t="s">
        <v>63</v>
      </c>
      <c r="F122" s="38"/>
      <c r="G122" s="38"/>
      <c r="H122" s="38" t="s">
        <v>115</v>
      </c>
      <c r="I122" s="39">
        <v>0</v>
      </c>
      <c r="J122" s="40"/>
      <c r="K122" s="40"/>
      <c r="L122" s="41"/>
    </row>
    <row r="123" spans="1:12" ht="12.75">
      <c r="A123" s="3" t="s">
        <v>65</v>
      </c>
      <c r="B123" s="3" t="s">
        <v>114</v>
      </c>
      <c r="C123" s="3" t="s">
        <v>56</v>
      </c>
      <c r="D123" s="3" t="s">
        <v>34</v>
      </c>
      <c r="E123" s="3" t="s">
        <v>63</v>
      </c>
      <c r="F123" s="3" t="s">
        <v>26</v>
      </c>
      <c r="G123" s="3" t="s">
        <v>13</v>
      </c>
      <c r="H123" s="3" t="s">
        <v>37</v>
      </c>
      <c r="I123" s="28">
        <v>0</v>
      </c>
      <c r="J123" s="9"/>
      <c r="K123" s="2"/>
      <c r="L123" s="18"/>
    </row>
    <row r="124" spans="1:12" ht="12.75">
      <c r="A124" s="3" t="s">
        <v>65</v>
      </c>
      <c r="B124" s="3" t="s">
        <v>114</v>
      </c>
      <c r="C124" s="3" t="s">
        <v>56</v>
      </c>
      <c r="D124" s="3" t="s">
        <v>34</v>
      </c>
      <c r="E124" s="3" t="s">
        <v>63</v>
      </c>
      <c r="F124" s="3" t="s">
        <v>29</v>
      </c>
      <c r="G124" s="3" t="s">
        <v>6</v>
      </c>
      <c r="H124" s="3" t="s">
        <v>30</v>
      </c>
      <c r="I124" s="28">
        <v>0</v>
      </c>
      <c r="J124" s="9"/>
      <c r="K124" s="2"/>
      <c r="L124" s="18"/>
    </row>
    <row r="125" spans="1:12" ht="13.5" thickBot="1">
      <c r="A125" s="64" t="s">
        <v>65</v>
      </c>
      <c r="B125" s="64" t="s">
        <v>114</v>
      </c>
      <c r="C125" s="64" t="s">
        <v>56</v>
      </c>
      <c r="D125" s="64" t="s">
        <v>34</v>
      </c>
      <c r="E125" s="64" t="s">
        <v>63</v>
      </c>
      <c r="F125" s="64" t="s">
        <v>29</v>
      </c>
      <c r="G125" s="64" t="s">
        <v>73</v>
      </c>
      <c r="H125" s="64" t="s">
        <v>74</v>
      </c>
      <c r="I125" s="52">
        <v>0</v>
      </c>
      <c r="J125" s="59"/>
      <c r="K125" s="53"/>
      <c r="L125" s="54"/>
    </row>
    <row r="126" spans="1:12" ht="13.5" thickBot="1">
      <c r="A126" s="152" t="s">
        <v>119</v>
      </c>
      <c r="B126" s="153"/>
      <c r="C126" s="153"/>
      <c r="D126" s="153"/>
      <c r="E126" s="153"/>
      <c r="F126" s="153"/>
      <c r="G126" s="153"/>
      <c r="H126" s="42"/>
      <c r="I126" s="43">
        <f>SUM(I127:I130)</f>
        <v>1090</v>
      </c>
      <c r="J126" s="146"/>
      <c r="K126" s="42"/>
      <c r="L126" s="44"/>
    </row>
    <row r="127" spans="1:12" ht="12.75">
      <c r="A127" s="22" t="s">
        <v>65</v>
      </c>
      <c r="B127" s="22" t="s">
        <v>114</v>
      </c>
      <c r="C127" s="22" t="s">
        <v>56</v>
      </c>
      <c r="D127" s="22" t="s">
        <v>34</v>
      </c>
      <c r="E127" s="22" t="s">
        <v>56</v>
      </c>
      <c r="F127" s="22" t="s">
        <v>26</v>
      </c>
      <c r="G127" s="22" t="s">
        <v>13</v>
      </c>
      <c r="H127" s="22" t="s">
        <v>37</v>
      </c>
      <c r="I127" s="32">
        <v>930</v>
      </c>
      <c r="J127" s="24"/>
      <c r="K127" s="23"/>
      <c r="L127" s="25"/>
    </row>
    <row r="128" spans="1:12" ht="12.75">
      <c r="A128" s="3" t="s">
        <v>65</v>
      </c>
      <c r="B128" s="13" t="s">
        <v>114</v>
      </c>
      <c r="C128" s="3" t="s">
        <v>56</v>
      </c>
      <c r="D128" s="3" t="s">
        <v>34</v>
      </c>
      <c r="E128" s="3" t="s">
        <v>56</v>
      </c>
      <c r="F128" s="3" t="s">
        <v>26</v>
      </c>
      <c r="G128" s="3" t="s">
        <v>15</v>
      </c>
      <c r="H128" s="3" t="s">
        <v>70</v>
      </c>
      <c r="I128" s="28">
        <v>110</v>
      </c>
      <c r="J128" s="9"/>
      <c r="K128" s="2"/>
      <c r="L128" s="18"/>
    </row>
    <row r="129" spans="1:12" ht="12.75">
      <c r="A129" s="3" t="s">
        <v>65</v>
      </c>
      <c r="B129" s="13" t="s">
        <v>114</v>
      </c>
      <c r="C129" s="3" t="s">
        <v>56</v>
      </c>
      <c r="D129" s="3" t="s">
        <v>34</v>
      </c>
      <c r="E129" s="3" t="s">
        <v>56</v>
      </c>
      <c r="F129" s="3" t="s">
        <v>29</v>
      </c>
      <c r="G129" s="3" t="s">
        <v>38</v>
      </c>
      <c r="H129" s="3" t="s">
        <v>39</v>
      </c>
      <c r="I129" s="28">
        <v>50</v>
      </c>
      <c r="J129" s="9"/>
      <c r="K129" s="2"/>
      <c r="L129" s="18"/>
    </row>
    <row r="130" spans="1:12" ht="13.5" thickBot="1">
      <c r="A130" s="64" t="s">
        <v>65</v>
      </c>
      <c r="B130" s="64" t="s">
        <v>114</v>
      </c>
      <c r="C130" s="64" t="s">
        <v>56</v>
      </c>
      <c r="D130" s="64" t="s">
        <v>34</v>
      </c>
      <c r="E130" s="64" t="s">
        <v>56</v>
      </c>
      <c r="F130" s="64" t="s">
        <v>42</v>
      </c>
      <c r="G130" s="64" t="s">
        <v>6</v>
      </c>
      <c r="H130" s="64" t="s">
        <v>43</v>
      </c>
      <c r="I130" s="52">
        <v>0</v>
      </c>
      <c r="J130" s="59"/>
      <c r="K130" s="53"/>
      <c r="L130" s="54"/>
    </row>
    <row r="131" spans="1:12" ht="11.25" customHeight="1" thickBot="1">
      <c r="A131" s="152" t="s">
        <v>116</v>
      </c>
      <c r="B131" s="153"/>
      <c r="C131" s="153"/>
      <c r="D131" s="153"/>
      <c r="E131" s="153"/>
      <c r="F131" s="153"/>
      <c r="G131" s="153"/>
      <c r="H131" s="42"/>
      <c r="I131" s="43">
        <f>SUM(I132:I133)</f>
        <v>0</v>
      </c>
      <c r="J131" s="42"/>
      <c r="K131" s="42"/>
      <c r="L131" s="44"/>
    </row>
    <row r="132" spans="1:12" ht="12.75">
      <c r="A132" s="22" t="s">
        <v>65</v>
      </c>
      <c r="B132" s="22" t="s">
        <v>114</v>
      </c>
      <c r="C132" s="22" t="s">
        <v>9</v>
      </c>
      <c r="D132" s="22" t="s">
        <v>34</v>
      </c>
      <c r="E132" s="22"/>
      <c r="F132" s="22" t="s">
        <v>29</v>
      </c>
      <c r="G132" s="22" t="s">
        <v>6</v>
      </c>
      <c r="H132" s="22" t="s">
        <v>30</v>
      </c>
      <c r="I132" s="32">
        <v>0</v>
      </c>
      <c r="J132" s="24"/>
      <c r="K132" s="23"/>
      <c r="L132" s="25"/>
    </row>
    <row r="133" spans="1:12" ht="13.5" thickBot="1">
      <c r="A133" s="64" t="s">
        <v>65</v>
      </c>
      <c r="B133" s="64" t="s">
        <v>114</v>
      </c>
      <c r="C133" s="64" t="s">
        <v>9</v>
      </c>
      <c r="D133" s="64" t="s">
        <v>34</v>
      </c>
      <c r="E133" s="64"/>
      <c r="F133" s="64" t="s">
        <v>42</v>
      </c>
      <c r="G133" s="64" t="s">
        <v>6</v>
      </c>
      <c r="H133" s="64" t="s">
        <v>43</v>
      </c>
      <c r="I133" s="52">
        <v>0</v>
      </c>
      <c r="J133" s="59"/>
      <c r="K133" s="53"/>
      <c r="L133" s="54"/>
    </row>
    <row r="134" spans="1:12" ht="13.5" thickBot="1">
      <c r="A134" s="152" t="s">
        <v>117</v>
      </c>
      <c r="B134" s="153"/>
      <c r="C134" s="153"/>
      <c r="D134" s="153"/>
      <c r="E134" s="153"/>
      <c r="F134" s="153"/>
      <c r="G134" s="153"/>
      <c r="H134" s="42"/>
      <c r="I134" s="43">
        <f>SUM(I135:I139)</f>
        <v>196</v>
      </c>
      <c r="J134" s="146"/>
      <c r="K134" s="42"/>
      <c r="L134" s="44"/>
    </row>
    <row r="135" spans="1:12" ht="12.75">
      <c r="A135" s="22" t="s">
        <v>65</v>
      </c>
      <c r="B135" s="22" t="s">
        <v>114</v>
      </c>
      <c r="C135" s="22" t="s">
        <v>110</v>
      </c>
      <c r="D135" s="22" t="s">
        <v>34</v>
      </c>
      <c r="E135" s="22"/>
      <c r="F135" s="22" t="s">
        <v>26</v>
      </c>
      <c r="G135" s="22" t="s">
        <v>13</v>
      </c>
      <c r="H135" s="22" t="s">
        <v>37</v>
      </c>
      <c r="I135" s="32">
        <v>132</v>
      </c>
      <c r="J135" s="24"/>
      <c r="K135" s="23"/>
      <c r="L135" s="25"/>
    </row>
    <row r="136" spans="1:12" ht="12.75">
      <c r="A136" s="3" t="s">
        <v>65</v>
      </c>
      <c r="B136" s="3" t="s">
        <v>114</v>
      </c>
      <c r="C136" s="3" t="s">
        <v>110</v>
      </c>
      <c r="D136" s="3" t="s">
        <v>34</v>
      </c>
      <c r="E136" s="3"/>
      <c r="F136" s="3" t="s">
        <v>26</v>
      </c>
      <c r="G136" s="3" t="s">
        <v>15</v>
      </c>
      <c r="H136" s="3" t="s">
        <v>70</v>
      </c>
      <c r="I136" s="28">
        <v>64</v>
      </c>
      <c r="J136" s="9"/>
      <c r="K136" s="2"/>
      <c r="L136" s="18"/>
    </row>
    <row r="137" spans="1:12" ht="12.75">
      <c r="A137" s="3" t="s">
        <v>65</v>
      </c>
      <c r="B137" s="3" t="s">
        <v>114</v>
      </c>
      <c r="C137" s="3" t="s">
        <v>110</v>
      </c>
      <c r="D137" s="3" t="s">
        <v>34</v>
      </c>
      <c r="E137" s="3"/>
      <c r="F137" s="3" t="s">
        <v>29</v>
      </c>
      <c r="G137" s="3" t="s">
        <v>6</v>
      </c>
      <c r="H137" s="3" t="s">
        <v>30</v>
      </c>
      <c r="I137" s="28">
        <v>0</v>
      </c>
      <c r="J137" s="9"/>
      <c r="K137" s="2"/>
      <c r="L137" s="18"/>
    </row>
    <row r="138" spans="1:12" ht="12.75">
      <c r="A138" s="3" t="s">
        <v>65</v>
      </c>
      <c r="B138" s="3" t="s">
        <v>114</v>
      </c>
      <c r="C138" s="3" t="s">
        <v>110</v>
      </c>
      <c r="D138" s="3" t="s">
        <v>34</v>
      </c>
      <c r="E138" s="3"/>
      <c r="F138" s="3" t="s">
        <v>29</v>
      </c>
      <c r="G138" s="3" t="s">
        <v>61</v>
      </c>
      <c r="H138" s="3" t="s">
        <v>77</v>
      </c>
      <c r="I138" s="28">
        <v>0</v>
      </c>
      <c r="J138" s="9"/>
      <c r="K138" s="2"/>
      <c r="L138" s="18"/>
    </row>
    <row r="139" spans="1:12" ht="13.5" thickBot="1">
      <c r="A139" s="64" t="s">
        <v>65</v>
      </c>
      <c r="B139" s="64" t="s">
        <v>114</v>
      </c>
      <c r="C139" s="64" t="s">
        <v>110</v>
      </c>
      <c r="D139" s="64" t="s">
        <v>34</v>
      </c>
      <c r="E139" s="64"/>
      <c r="F139" s="64" t="s">
        <v>42</v>
      </c>
      <c r="G139" s="64" t="s">
        <v>6</v>
      </c>
      <c r="H139" s="64" t="s">
        <v>43</v>
      </c>
      <c r="I139" s="52">
        <v>0</v>
      </c>
      <c r="J139" s="59"/>
      <c r="K139" s="53"/>
      <c r="L139" s="54"/>
    </row>
    <row r="140" spans="1:12" ht="13.5" thickBot="1">
      <c r="A140" s="152" t="s">
        <v>156</v>
      </c>
      <c r="B140" s="153"/>
      <c r="C140" s="153"/>
      <c r="D140" s="153"/>
      <c r="E140" s="153"/>
      <c r="F140" s="153"/>
      <c r="G140" s="153"/>
      <c r="H140" s="42"/>
      <c r="I140" s="43">
        <f>SUM(I141:I158)</f>
        <v>74896</v>
      </c>
      <c r="J140" s="146"/>
      <c r="K140" s="42"/>
      <c r="L140" s="44"/>
    </row>
    <row r="141" spans="1:12" ht="12.75">
      <c r="A141" s="22" t="s">
        <v>65</v>
      </c>
      <c r="B141" s="22" t="s">
        <v>51</v>
      </c>
      <c r="C141" s="22" t="s">
        <v>3</v>
      </c>
      <c r="D141" s="22" t="s">
        <v>3</v>
      </c>
      <c r="E141" s="22" t="s">
        <v>3</v>
      </c>
      <c r="F141" s="22" t="s">
        <v>10</v>
      </c>
      <c r="G141" s="22"/>
      <c r="H141" s="22" t="s">
        <v>17</v>
      </c>
      <c r="I141" s="32">
        <v>45366</v>
      </c>
      <c r="J141" s="24"/>
      <c r="K141" s="23"/>
      <c r="L141" s="25"/>
    </row>
    <row r="142" spans="1:12" ht="12.75">
      <c r="A142" s="3" t="s">
        <v>65</v>
      </c>
      <c r="B142" s="3" t="s">
        <v>51</v>
      </c>
      <c r="C142" s="3" t="s">
        <v>3</v>
      </c>
      <c r="D142" s="3" t="s">
        <v>3</v>
      </c>
      <c r="E142" s="3" t="s">
        <v>3</v>
      </c>
      <c r="F142" s="3" t="s">
        <v>66</v>
      </c>
      <c r="G142" s="3"/>
      <c r="H142" s="3" t="s">
        <v>67</v>
      </c>
      <c r="I142" s="28">
        <v>1272</v>
      </c>
      <c r="J142" s="9"/>
      <c r="K142" s="2"/>
      <c r="L142" s="18"/>
    </row>
    <row r="143" spans="1:12" ht="12.75">
      <c r="A143" s="3" t="s">
        <v>65</v>
      </c>
      <c r="B143" s="3" t="s">
        <v>51</v>
      </c>
      <c r="C143" s="3" t="s">
        <v>3</v>
      </c>
      <c r="D143" s="3" t="s">
        <v>3</v>
      </c>
      <c r="E143" s="3" t="s">
        <v>3</v>
      </c>
      <c r="F143" s="3" t="s">
        <v>35</v>
      </c>
      <c r="G143" s="3"/>
      <c r="H143" s="3" t="s">
        <v>36</v>
      </c>
      <c r="I143" s="28">
        <v>1992</v>
      </c>
      <c r="J143" s="9"/>
      <c r="K143" s="2"/>
      <c r="L143" s="18"/>
    </row>
    <row r="144" spans="1:12" ht="12.75">
      <c r="A144" s="3" t="s">
        <v>65</v>
      </c>
      <c r="B144" s="3" t="s">
        <v>51</v>
      </c>
      <c r="C144" s="3" t="s">
        <v>3</v>
      </c>
      <c r="D144" s="3" t="s">
        <v>3</v>
      </c>
      <c r="E144" s="3" t="s">
        <v>3</v>
      </c>
      <c r="F144" s="3" t="s">
        <v>11</v>
      </c>
      <c r="G144" s="3"/>
      <c r="H144" s="3" t="s">
        <v>157</v>
      </c>
      <c r="I144" s="28">
        <v>4664</v>
      </c>
      <c r="J144" s="9"/>
      <c r="K144" s="2"/>
      <c r="L144" s="18"/>
    </row>
    <row r="145" spans="1:12" ht="12.75">
      <c r="A145" s="3" t="s">
        <v>65</v>
      </c>
      <c r="B145" s="3" t="s">
        <v>51</v>
      </c>
      <c r="C145" s="3" t="s">
        <v>3</v>
      </c>
      <c r="D145" s="3" t="s">
        <v>3</v>
      </c>
      <c r="E145" s="3" t="s">
        <v>3</v>
      </c>
      <c r="F145" s="3" t="s">
        <v>12</v>
      </c>
      <c r="G145" s="3"/>
      <c r="H145" s="3" t="s">
        <v>159</v>
      </c>
      <c r="I145" s="28">
        <v>11638</v>
      </c>
      <c r="J145" s="9"/>
      <c r="K145" s="2"/>
      <c r="L145" s="18"/>
    </row>
    <row r="146" spans="1:12" ht="12.75">
      <c r="A146" s="1" t="s">
        <v>65</v>
      </c>
      <c r="B146" s="1" t="s">
        <v>51</v>
      </c>
      <c r="C146" s="1" t="s">
        <v>3</v>
      </c>
      <c r="D146" s="1" t="s">
        <v>3</v>
      </c>
      <c r="E146" s="1" t="s">
        <v>3</v>
      </c>
      <c r="F146" s="1" t="s">
        <v>68</v>
      </c>
      <c r="G146" s="1"/>
      <c r="H146" s="1" t="s">
        <v>69</v>
      </c>
      <c r="I146" s="28">
        <v>240</v>
      </c>
      <c r="J146" s="9"/>
      <c r="K146" s="2"/>
      <c r="L146" s="18"/>
    </row>
    <row r="147" spans="1:12" ht="12.75">
      <c r="A147" s="1" t="s">
        <v>65</v>
      </c>
      <c r="B147" s="1" t="s">
        <v>51</v>
      </c>
      <c r="C147" s="1" t="s">
        <v>3</v>
      </c>
      <c r="D147" s="1" t="s">
        <v>3</v>
      </c>
      <c r="E147" s="1" t="s">
        <v>3</v>
      </c>
      <c r="F147" s="1" t="s">
        <v>24</v>
      </c>
      <c r="G147" s="1" t="s">
        <v>13</v>
      </c>
      <c r="H147" s="1" t="s">
        <v>25</v>
      </c>
      <c r="I147" s="28">
        <v>296</v>
      </c>
      <c r="J147" s="9"/>
      <c r="K147" s="2"/>
      <c r="L147" s="18"/>
    </row>
    <row r="148" spans="1:12" ht="12.75">
      <c r="A148" s="3" t="s">
        <v>65</v>
      </c>
      <c r="B148" s="3" t="s">
        <v>51</v>
      </c>
      <c r="C148" s="3" t="s">
        <v>3</v>
      </c>
      <c r="D148" s="3" t="s">
        <v>3</v>
      </c>
      <c r="E148" s="3" t="s">
        <v>3</v>
      </c>
      <c r="F148" s="3" t="s">
        <v>26</v>
      </c>
      <c r="G148" s="3" t="s">
        <v>13</v>
      </c>
      <c r="H148" s="3" t="s">
        <v>37</v>
      </c>
      <c r="I148" s="28">
        <v>5847</v>
      </c>
      <c r="J148" s="9"/>
      <c r="K148" s="2"/>
      <c r="L148" s="18"/>
    </row>
    <row r="149" spans="1:12" ht="12.75">
      <c r="A149" s="3" t="s">
        <v>65</v>
      </c>
      <c r="B149" s="3" t="s">
        <v>51</v>
      </c>
      <c r="C149" s="3" t="s">
        <v>3</v>
      </c>
      <c r="D149" s="3" t="s">
        <v>3</v>
      </c>
      <c r="E149" s="3" t="s">
        <v>3</v>
      </c>
      <c r="F149" s="3" t="s">
        <v>26</v>
      </c>
      <c r="G149" s="3" t="s">
        <v>15</v>
      </c>
      <c r="H149" s="3" t="s">
        <v>70</v>
      </c>
      <c r="I149" s="28">
        <v>241</v>
      </c>
      <c r="J149" s="9"/>
      <c r="K149" s="2"/>
      <c r="L149" s="18"/>
    </row>
    <row r="150" spans="1:12" ht="12.75">
      <c r="A150" s="3" t="s">
        <v>65</v>
      </c>
      <c r="B150" s="3" t="s">
        <v>51</v>
      </c>
      <c r="C150" s="3" t="s">
        <v>3</v>
      </c>
      <c r="D150" s="3" t="s">
        <v>3</v>
      </c>
      <c r="E150" s="3" t="s">
        <v>3</v>
      </c>
      <c r="F150" s="3" t="s">
        <v>26</v>
      </c>
      <c r="G150" s="3" t="s">
        <v>27</v>
      </c>
      <c r="H150" s="3" t="s">
        <v>71</v>
      </c>
      <c r="I150" s="28">
        <v>370</v>
      </c>
      <c r="J150" s="9"/>
      <c r="K150" s="2"/>
      <c r="L150" s="18"/>
    </row>
    <row r="151" spans="1:12" ht="12.75">
      <c r="A151" s="3" t="s">
        <v>65</v>
      </c>
      <c r="B151" s="3" t="s">
        <v>51</v>
      </c>
      <c r="C151" s="3" t="s">
        <v>3</v>
      </c>
      <c r="D151" s="3" t="s">
        <v>3</v>
      </c>
      <c r="E151" s="3" t="s">
        <v>3</v>
      </c>
      <c r="F151" s="3" t="s">
        <v>29</v>
      </c>
      <c r="G151" s="3" t="s">
        <v>18</v>
      </c>
      <c r="H151" s="3" t="s">
        <v>58</v>
      </c>
      <c r="I151" s="28">
        <v>200</v>
      </c>
      <c r="J151" s="9"/>
      <c r="K151" s="2"/>
      <c r="L151" s="18"/>
    </row>
    <row r="152" spans="1:12" ht="12.75">
      <c r="A152" s="3" t="s">
        <v>65</v>
      </c>
      <c r="B152" s="3" t="s">
        <v>51</v>
      </c>
      <c r="C152" s="3" t="s">
        <v>3</v>
      </c>
      <c r="D152" s="3" t="s">
        <v>3</v>
      </c>
      <c r="E152" s="3" t="s">
        <v>3</v>
      </c>
      <c r="F152" s="3" t="s">
        <v>29</v>
      </c>
      <c r="G152" s="3" t="s">
        <v>6</v>
      </c>
      <c r="H152" s="3" t="s">
        <v>30</v>
      </c>
      <c r="I152" s="28">
        <v>1500</v>
      </c>
      <c r="J152" s="9"/>
      <c r="K152" s="2"/>
      <c r="L152" s="18"/>
    </row>
    <row r="153" spans="1:12" ht="12.75">
      <c r="A153" s="3" t="s">
        <v>65</v>
      </c>
      <c r="B153" s="3" t="s">
        <v>51</v>
      </c>
      <c r="C153" s="3" t="s">
        <v>3</v>
      </c>
      <c r="D153" s="3" t="s">
        <v>3</v>
      </c>
      <c r="E153" s="3" t="s">
        <v>3</v>
      </c>
      <c r="F153" s="3" t="s">
        <v>29</v>
      </c>
      <c r="G153" s="3" t="s">
        <v>73</v>
      </c>
      <c r="H153" s="3" t="s">
        <v>74</v>
      </c>
      <c r="I153" s="28">
        <v>150</v>
      </c>
      <c r="J153" s="9"/>
      <c r="K153" s="2"/>
      <c r="L153" s="18"/>
    </row>
    <row r="154" spans="1:12" ht="12.75">
      <c r="A154" s="3" t="s">
        <v>65</v>
      </c>
      <c r="B154" s="3" t="s">
        <v>51</v>
      </c>
      <c r="C154" s="3" t="s">
        <v>3</v>
      </c>
      <c r="D154" s="3" t="s">
        <v>3</v>
      </c>
      <c r="E154" s="3" t="s">
        <v>3</v>
      </c>
      <c r="F154" s="3" t="s">
        <v>29</v>
      </c>
      <c r="G154" s="3" t="s">
        <v>38</v>
      </c>
      <c r="H154" s="3" t="s">
        <v>39</v>
      </c>
      <c r="I154" s="28">
        <v>0</v>
      </c>
      <c r="J154" s="9"/>
      <c r="K154" s="2"/>
      <c r="L154" s="18"/>
    </row>
    <row r="155" spans="1:12" ht="12.75">
      <c r="A155" s="3" t="s">
        <v>65</v>
      </c>
      <c r="B155" s="3" t="s">
        <v>51</v>
      </c>
      <c r="C155" s="3" t="s">
        <v>3</v>
      </c>
      <c r="D155" s="3" t="s">
        <v>3</v>
      </c>
      <c r="E155" s="3" t="s">
        <v>3</v>
      </c>
      <c r="F155" s="3" t="s">
        <v>42</v>
      </c>
      <c r="G155" s="3" t="s">
        <v>6</v>
      </c>
      <c r="H155" s="3" t="s">
        <v>43</v>
      </c>
      <c r="I155" s="28">
        <v>0</v>
      </c>
      <c r="J155" s="9"/>
      <c r="K155" s="2"/>
      <c r="L155" s="18"/>
    </row>
    <row r="156" spans="1:12" ht="12.75">
      <c r="A156" s="3" t="s">
        <v>65</v>
      </c>
      <c r="B156" s="3" t="s">
        <v>51</v>
      </c>
      <c r="C156" s="3" t="s">
        <v>3</v>
      </c>
      <c r="D156" s="3" t="s">
        <v>3</v>
      </c>
      <c r="E156" s="3" t="s">
        <v>3</v>
      </c>
      <c r="F156" s="3" t="s">
        <v>31</v>
      </c>
      <c r="G156" s="3" t="s">
        <v>13</v>
      </c>
      <c r="H156" s="3" t="s">
        <v>32</v>
      </c>
      <c r="I156" s="28">
        <v>440</v>
      </c>
      <c r="J156" s="9"/>
      <c r="K156" s="2"/>
      <c r="L156" s="18"/>
    </row>
    <row r="157" spans="1:12" ht="12.75">
      <c r="A157" s="3" t="s">
        <v>65</v>
      </c>
      <c r="B157" s="3" t="s">
        <v>51</v>
      </c>
      <c r="C157" s="3" t="s">
        <v>3</v>
      </c>
      <c r="D157" s="3" t="s">
        <v>3</v>
      </c>
      <c r="E157" s="3" t="s">
        <v>3</v>
      </c>
      <c r="F157" s="3" t="s">
        <v>31</v>
      </c>
      <c r="G157" s="3" t="s">
        <v>18</v>
      </c>
      <c r="H157" s="3" t="s">
        <v>86</v>
      </c>
      <c r="I157" s="28">
        <v>0</v>
      </c>
      <c r="J157" s="9"/>
      <c r="K157" s="2"/>
      <c r="L157" s="18"/>
    </row>
    <row r="158" spans="1:12" ht="13.5" thickBot="1">
      <c r="A158" s="64" t="s">
        <v>65</v>
      </c>
      <c r="B158" s="64" t="s">
        <v>51</v>
      </c>
      <c r="C158" s="64" t="s">
        <v>3</v>
      </c>
      <c r="D158" s="64" t="s">
        <v>3</v>
      </c>
      <c r="E158" s="64" t="s">
        <v>3</v>
      </c>
      <c r="F158" s="64" t="s">
        <v>31</v>
      </c>
      <c r="G158" s="64" t="s">
        <v>38</v>
      </c>
      <c r="H158" s="64" t="s">
        <v>93</v>
      </c>
      <c r="I158" s="52">
        <v>680</v>
      </c>
      <c r="J158" s="59"/>
      <c r="K158" s="53"/>
      <c r="L158" s="54"/>
    </row>
    <row r="159" spans="1:12" ht="13.5" customHeight="1" thickBot="1">
      <c r="A159" s="152" t="s">
        <v>158</v>
      </c>
      <c r="B159" s="153"/>
      <c r="C159" s="153"/>
      <c r="D159" s="153"/>
      <c r="E159" s="153"/>
      <c r="F159" s="153"/>
      <c r="G159" s="153"/>
      <c r="H159" s="42"/>
      <c r="I159" s="43">
        <f>SUM(I160:I172)</f>
        <v>18934</v>
      </c>
      <c r="J159" s="146"/>
      <c r="K159" s="42"/>
      <c r="L159" s="44"/>
    </row>
    <row r="160" spans="1:12" ht="12.75">
      <c r="A160" s="22" t="s">
        <v>65</v>
      </c>
      <c r="B160" s="22" t="s">
        <v>51</v>
      </c>
      <c r="C160" s="22" t="s">
        <v>4</v>
      </c>
      <c r="D160" s="22" t="s">
        <v>34</v>
      </c>
      <c r="E160" s="22" t="s">
        <v>3</v>
      </c>
      <c r="F160" s="22" t="s">
        <v>10</v>
      </c>
      <c r="G160" s="22"/>
      <c r="H160" s="22" t="s">
        <v>17</v>
      </c>
      <c r="I160" s="32">
        <v>11226</v>
      </c>
      <c r="J160" s="23"/>
      <c r="K160" s="23"/>
      <c r="L160" s="25"/>
    </row>
    <row r="161" spans="1:12" s="21" customFormat="1" ht="12.75">
      <c r="A161" s="20" t="s">
        <v>65</v>
      </c>
      <c r="B161" s="20" t="s">
        <v>51</v>
      </c>
      <c r="C161" s="20" t="s">
        <v>4</v>
      </c>
      <c r="D161" s="20" t="s">
        <v>34</v>
      </c>
      <c r="E161" s="20" t="s">
        <v>3</v>
      </c>
      <c r="F161" s="20" t="s">
        <v>66</v>
      </c>
      <c r="G161" s="20"/>
      <c r="H161" s="20" t="s">
        <v>67</v>
      </c>
      <c r="I161" s="30">
        <v>166</v>
      </c>
      <c r="J161" s="19"/>
      <c r="K161" s="19"/>
      <c r="L161" s="16"/>
    </row>
    <row r="162" spans="1:12" s="21" customFormat="1" ht="12.75">
      <c r="A162" s="20" t="s">
        <v>65</v>
      </c>
      <c r="B162" s="20" t="s">
        <v>51</v>
      </c>
      <c r="C162" s="20" t="s">
        <v>4</v>
      </c>
      <c r="D162" s="20" t="s">
        <v>34</v>
      </c>
      <c r="E162" s="20" t="s">
        <v>3</v>
      </c>
      <c r="F162" s="20" t="s">
        <v>35</v>
      </c>
      <c r="G162" s="20"/>
      <c r="H162" s="20" t="s">
        <v>36</v>
      </c>
      <c r="I162" s="30">
        <v>500</v>
      </c>
      <c r="J162" s="19"/>
      <c r="K162" s="19"/>
      <c r="L162" s="16"/>
    </row>
    <row r="163" spans="1:12" ht="12.75">
      <c r="A163" s="3" t="s">
        <v>65</v>
      </c>
      <c r="B163" s="3" t="s">
        <v>51</v>
      </c>
      <c r="C163" s="3" t="s">
        <v>4</v>
      </c>
      <c r="D163" s="3" t="s">
        <v>34</v>
      </c>
      <c r="E163" s="3" t="s">
        <v>3</v>
      </c>
      <c r="F163" s="3" t="s">
        <v>11</v>
      </c>
      <c r="G163" s="3"/>
      <c r="H163" s="3" t="s">
        <v>157</v>
      </c>
      <c r="I163" s="28">
        <v>1139</v>
      </c>
      <c r="J163" s="2"/>
      <c r="K163" s="2"/>
      <c r="L163" s="18"/>
    </row>
    <row r="164" spans="1:12" ht="12.75">
      <c r="A164" s="3" t="s">
        <v>65</v>
      </c>
      <c r="B164" s="3" t="s">
        <v>51</v>
      </c>
      <c r="C164" s="3" t="s">
        <v>4</v>
      </c>
      <c r="D164" s="3" t="s">
        <v>34</v>
      </c>
      <c r="E164" s="3" t="s">
        <v>3</v>
      </c>
      <c r="F164" s="3" t="s">
        <v>12</v>
      </c>
      <c r="G164" s="3"/>
      <c r="H164" s="3" t="s">
        <v>159</v>
      </c>
      <c r="I164" s="28">
        <v>2844</v>
      </c>
      <c r="J164" s="2"/>
      <c r="K164" s="2"/>
      <c r="L164" s="18"/>
    </row>
    <row r="165" spans="1:12" ht="12.75">
      <c r="A165" s="3" t="s">
        <v>65</v>
      </c>
      <c r="B165" s="3" t="s">
        <v>51</v>
      </c>
      <c r="C165" s="3" t="s">
        <v>4</v>
      </c>
      <c r="D165" s="3" t="s">
        <v>34</v>
      </c>
      <c r="E165" s="3" t="s">
        <v>3</v>
      </c>
      <c r="F165" s="3" t="s">
        <v>26</v>
      </c>
      <c r="G165" s="3" t="s">
        <v>13</v>
      </c>
      <c r="H165" s="3" t="s">
        <v>37</v>
      </c>
      <c r="I165" s="28">
        <v>1090</v>
      </c>
      <c r="J165" s="2"/>
      <c r="K165" s="2"/>
      <c r="L165" s="18"/>
    </row>
    <row r="166" spans="1:12" ht="12.75">
      <c r="A166" s="3" t="s">
        <v>65</v>
      </c>
      <c r="B166" s="3" t="s">
        <v>51</v>
      </c>
      <c r="C166" s="3" t="s">
        <v>4</v>
      </c>
      <c r="D166" s="3" t="s">
        <v>34</v>
      </c>
      <c r="E166" s="3" t="s">
        <v>3</v>
      </c>
      <c r="F166" s="3" t="s">
        <v>26</v>
      </c>
      <c r="G166" s="3" t="s">
        <v>15</v>
      </c>
      <c r="H166" s="3" t="s">
        <v>70</v>
      </c>
      <c r="I166" s="28">
        <v>0</v>
      </c>
      <c r="J166" s="2"/>
      <c r="K166" s="2"/>
      <c r="L166" s="18"/>
    </row>
    <row r="167" spans="1:12" s="21" customFormat="1" ht="12.75">
      <c r="A167" s="20" t="s">
        <v>65</v>
      </c>
      <c r="B167" s="20" t="s">
        <v>51</v>
      </c>
      <c r="C167" s="20" t="s">
        <v>4</v>
      </c>
      <c r="D167" s="20" t="s">
        <v>34</v>
      </c>
      <c r="E167" s="20" t="s">
        <v>3</v>
      </c>
      <c r="F167" s="20" t="s">
        <v>29</v>
      </c>
      <c r="G167" s="20" t="s">
        <v>18</v>
      </c>
      <c r="H167" s="20" t="s">
        <v>58</v>
      </c>
      <c r="I167" s="30">
        <v>1300</v>
      </c>
      <c r="J167" s="19"/>
      <c r="K167" s="19"/>
      <c r="L167" s="16"/>
    </row>
    <row r="168" spans="1:12" ht="12.75">
      <c r="A168" s="3" t="s">
        <v>65</v>
      </c>
      <c r="B168" s="3" t="s">
        <v>51</v>
      </c>
      <c r="C168" s="3" t="s">
        <v>4</v>
      </c>
      <c r="D168" s="3" t="s">
        <v>34</v>
      </c>
      <c r="E168" s="3" t="s">
        <v>3</v>
      </c>
      <c r="F168" s="3" t="s">
        <v>29</v>
      </c>
      <c r="G168" s="3" t="s">
        <v>6</v>
      </c>
      <c r="H168" s="3" t="s">
        <v>30</v>
      </c>
      <c r="I168" s="28">
        <v>400</v>
      </c>
      <c r="J168" s="2"/>
      <c r="K168" s="2"/>
      <c r="L168" s="18"/>
    </row>
    <row r="169" spans="1:12" ht="12.75">
      <c r="A169" s="3" t="s">
        <v>65</v>
      </c>
      <c r="B169" s="3" t="s">
        <v>51</v>
      </c>
      <c r="C169" s="3" t="s">
        <v>4</v>
      </c>
      <c r="D169" s="3" t="s">
        <v>34</v>
      </c>
      <c r="E169" s="3" t="s">
        <v>3</v>
      </c>
      <c r="F169" s="3" t="s">
        <v>29</v>
      </c>
      <c r="G169" s="3" t="s">
        <v>59</v>
      </c>
      <c r="H169" s="3" t="s">
        <v>60</v>
      </c>
      <c r="I169" s="28">
        <v>100</v>
      </c>
      <c r="J169" s="2"/>
      <c r="K169" s="2"/>
      <c r="L169" s="18"/>
    </row>
    <row r="170" spans="1:12" ht="12.75">
      <c r="A170" s="3" t="s">
        <v>65</v>
      </c>
      <c r="B170" s="3" t="s">
        <v>51</v>
      </c>
      <c r="C170" s="3" t="s">
        <v>4</v>
      </c>
      <c r="D170" s="3" t="s">
        <v>34</v>
      </c>
      <c r="E170" s="3" t="s">
        <v>3</v>
      </c>
      <c r="F170" s="3" t="s">
        <v>42</v>
      </c>
      <c r="G170" s="3" t="s">
        <v>18</v>
      </c>
      <c r="H170" s="3" t="s">
        <v>82</v>
      </c>
      <c r="I170" s="28">
        <v>0</v>
      </c>
      <c r="J170" s="2"/>
      <c r="K170" s="2"/>
      <c r="L170" s="18"/>
    </row>
    <row r="171" spans="1:12" ht="12.75">
      <c r="A171" s="3" t="s">
        <v>65</v>
      </c>
      <c r="B171" s="3" t="s">
        <v>51</v>
      </c>
      <c r="C171" s="3" t="s">
        <v>4</v>
      </c>
      <c r="D171" s="3" t="s">
        <v>34</v>
      </c>
      <c r="E171" s="3" t="s">
        <v>3</v>
      </c>
      <c r="F171" s="3" t="s">
        <v>31</v>
      </c>
      <c r="G171" s="3" t="s">
        <v>18</v>
      </c>
      <c r="H171" s="3" t="s">
        <v>86</v>
      </c>
      <c r="I171" s="28">
        <v>0</v>
      </c>
      <c r="J171" s="2"/>
      <c r="K171" s="2"/>
      <c r="L171" s="18"/>
    </row>
    <row r="172" spans="1:12" s="21" customFormat="1" ht="13.5" thickBot="1">
      <c r="A172" s="85" t="s">
        <v>65</v>
      </c>
      <c r="B172" s="85" t="s">
        <v>51</v>
      </c>
      <c r="C172" s="85" t="s">
        <v>4</v>
      </c>
      <c r="D172" s="85" t="s">
        <v>34</v>
      </c>
      <c r="E172" s="85" t="s">
        <v>3</v>
      </c>
      <c r="F172" s="85" t="s">
        <v>31</v>
      </c>
      <c r="G172" s="85" t="s">
        <v>38</v>
      </c>
      <c r="H172" s="85" t="s">
        <v>93</v>
      </c>
      <c r="I172" s="82">
        <v>169</v>
      </c>
      <c r="J172" s="84"/>
      <c r="K172" s="84"/>
      <c r="L172" s="37"/>
    </row>
    <row r="173" spans="1:12" ht="13.5" thickBot="1">
      <c r="A173" s="152" t="s">
        <v>198</v>
      </c>
      <c r="B173" s="153"/>
      <c r="C173" s="153"/>
      <c r="D173" s="153"/>
      <c r="E173" s="153"/>
      <c r="F173" s="153"/>
      <c r="G173" s="153"/>
      <c r="H173" s="42"/>
      <c r="I173" s="43">
        <f>SUM(I174:I178)</f>
        <v>0</v>
      </c>
      <c r="J173" s="42"/>
      <c r="K173" s="42"/>
      <c r="L173" s="44"/>
    </row>
    <row r="174" spans="1:12" ht="12.75">
      <c r="A174" s="22" t="s">
        <v>65</v>
      </c>
      <c r="B174" s="22" t="s">
        <v>52</v>
      </c>
      <c r="C174" s="22" t="s">
        <v>110</v>
      </c>
      <c r="D174" s="22" t="s">
        <v>34</v>
      </c>
      <c r="E174" s="22" t="s">
        <v>9</v>
      </c>
      <c r="F174" s="22" t="s">
        <v>10</v>
      </c>
      <c r="G174" s="22"/>
      <c r="H174" s="22" t="s">
        <v>17</v>
      </c>
      <c r="I174" s="32">
        <v>0</v>
      </c>
      <c r="J174" s="23"/>
      <c r="K174" s="23"/>
      <c r="L174" s="25"/>
    </row>
    <row r="175" spans="1:12" ht="12.75">
      <c r="A175" s="3" t="s">
        <v>65</v>
      </c>
      <c r="B175" s="3" t="s">
        <v>52</v>
      </c>
      <c r="C175" s="3" t="s">
        <v>110</v>
      </c>
      <c r="D175" s="3" t="s">
        <v>34</v>
      </c>
      <c r="E175" s="3" t="s">
        <v>9</v>
      </c>
      <c r="F175" s="3" t="s">
        <v>11</v>
      </c>
      <c r="G175" s="3"/>
      <c r="H175" s="3" t="s">
        <v>157</v>
      </c>
      <c r="I175" s="28">
        <v>0</v>
      </c>
      <c r="J175" s="9"/>
      <c r="K175" s="2"/>
      <c r="L175" s="18"/>
    </row>
    <row r="176" spans="1:12" ht="12.75">
      <c r="A176" s="3" t="s">
        <v>65</v>
      </c>
      <c r="B176" s="3" t="s">
        <v>52</v>
      </c>
      <c r="C176" s="3" t="s">
        <v>110</v>
      </c>
      <c r="D176" s="3" t="s">
        <v>34</v>
      </c>
      <c r="E176" s="3" t="s">
        <v>9</v>
      </c>
      <c r="F176" s="3" t="s">
        <v>12</v>
      </c>
      <c r="G176" s="3"/>
      <c r="H176" s="3" t="s">
        <v>159</v>
      </c>
      <c r="I176" s="28">
        <v>0</v>
      </c>
      <c r="J176" s="9"/>
      <c r="K176" s="2"/>
      <c r="L176" s="18"/>
    </row>
    <row r="177" spans="1:12" ht="12.75">
      <c r="A177" s="3" t="s">
        <v>65</v>
      </c>
      <c r="B177" s="3" t="s">
        <v>52</v>
      </c>
      <c r="C177" s="3" t="s">
        <v>110</v>
      </c>
      <c r="D177" s="3" t="s">
        <v>34</v>
      </c>
      <c r="E177" s="3" t="s">
        <v>9</v>
      </c>
      <c r="F177" s="3" t="s">
        <v>31</v>
      </c>
      <c r="G177" s="3" t="s">
        <v>38</v>
      </c>
      <c r="H177" s="3" t="s">
        <v>93</v>
      </c>
      <c r="I177" s="28">
        <v>0</v>
      </c>
      <c r="J177" s="9"/>
      <c r="K177" s="2"/>
      <c r="L177" s="18"/>
    </row>
    <row r="178" spans="1:12" ht="13.5" thickBot="1">
      <c r="A178" s="64" t="s">
        <v>65</v>
      </c>
      <c r="B178" s="64" t="s">
        <v>52</v>
      </c>
      <c r="C178" s="64" t="s">
        <v>110</v>
      </c>
      <c r="D178" s="64" t="s">
        <v>34</v>
      </c>
      <c r="E178" s="64" t="s">
        <v>9</v>
      </c>
      <c r="F178" s="64" t="s">
        <v>29</v>
      </c>
      <c r="G178" s="64" t="s">
        <v>6</v>
      </c>
      <c r="H178" s="64" t="s">
        <v>30</v>
      </c>
      <c r="I178" s="52">
        <v>0</v>
      </c>
      <c r="J178" s="59"/>
      <c r="K178" s="53"/>
      <c r="L178" s="54"/>
    </row>
    <row r="179" spans="1:12" ht="13.5" thickBot="1">
      <c r="A179" s="152" t="s">
        <v>160</v>
      </c>
      <c r="B179" s="161"/>
      <c r="C179" s="161"/>
      <c r="D179" s="161"/>
      <c r="E179" s="161"/>
      <c r="F179" s="161"/>
      <c r="G179" s="161"/>
      <c r="H179" s="106"/>
      <c r="I179" s="43">
        <v>46860</v>
      </c>
      <c r="J179" s="107"/>
      <c r="K179" s="107"/>
      <c r="L179" s="108"/>
    </row>
    <row r="180" spans="1:12" ht="12.75">
      <c r="A180" s="104"/>
      <c r="B180" s="5"/>
      <c r="C180" s="5"/>
      <c r="D180" s="5"/>
      <c r="E180" s="5"/>
      <c r="F180" s="5"/>
      <c r="G180" s="5"/>
      <c r="H180" s="5" t="s">
        <v>172</v>
      </c>
      <c r="I180" s="33"/>
      <c r="J180" s="26"/>
      <c r="K180" s="26"/>
      <c r="L180" s="105"/>
    </row>
    <row r="181" spans="1:12" ht="12.75">
      <c r="A181" s="88"/>
      <c r="B181" s="89"/>
      <c r="C181" s="89"/>
      <c r="D181" s="89"/>
      <c r="E181" s="89"/>
      <c r="F181" s="89"/>
      <c r="G181" s="89"/>
      <c r="H181" s="89" t="s">
        <v>173</v>
      </c>
      <c r="I181" s="90"/>
      <c r="J181" s="91"/>
      <c r="K181" s="91"/>
      <c r="L181" s="92"/>
    </row>
    <row r="182" spans="1:12" ht="13.5" thickBot="1">
      <c r="A182" s="88"/>
      <c r="B182" s="89"/>
      <c r="C182" s="89"/>
      <c r="D182" s="89"/>
      <c r="E182" s="89"/>
      <c r="F182" s="89"/>
      <c r="G182" s="89"/>
      <c r="H182" s="89"/>
      <c r="I182" s="90"/>
      <c r="J182" s="91"/>
      <c r="K182" s="91"/>
      <c r="L182" s="92"/>
    </row>
    <row r="183" spans="1:12" s="93" customFormat="1" ht="12.75" customHeight="1" thickBot="1">
      <c r="A183" s="158" t="s">
        <v>120</v>
      </c>
      <c r="B183" s="159"/>
      <c r="C183" s="159"/>
      <c r="D183" s="159"/>
      <c r="E183" s="159"/>
      <c r="F183" s="159"/>
      <c r="G183" s="159"/>
      <c r="H183" s="159"/>
      <c r="I183" s="98">
        <f>SUM(I184:I188)</f>
        <v>112055</v>
      </c>
      <c r="J183" s="97"/>
      <c r="K183" s="97"/>
      <c r="L183" s="99"/>
    </row>
    <row r="184" spans="1:12" ht="12.75">
      <c r="A184" s="22" t="s">
        <v>65</v>
      </c>
      <c r="B184" s="22" t="s">
        <v>50</v>
      </c>
      <c r="C184" s="22" t="s">
        <v>56</v>
      </c>
      <c r="D184" s="22" t="s">
        <v>34</v>
      </c>
      <c r="E184" s="22"/>
      <c r="F184" s="22" t="s">
        <v>164</v>
      </c>
      <c r="G184" s="22" t="s">
        <v>13</v>
      </c>
      <c r="H184" s="22" t="s">
        <v>169</v>
      </c>
      <c r="I184" s="32">
        <v>2841</v>
      </c>
      <c r="J184" s="143"/>
      <c r="K184" s="58"/>
      <c r="L184" s="58"/>
    </row>
    <row r="185" spans="1:12" ht="12.75">
      <c r="A185" s="3" t="s">
        <v>65</v>
      </c>
      <c r="B185" s="3" t="s">
        <v>50</v>
      </c>
      <c r="C185" s="3" t="s">
        <v>9</v>
      </c>
      <c r="D185" s="3" t="s">
        <v>34</v>
      </c>
      <c r="E185" s="3"/>
      <c r="F185" s="3" t="s">
        <v>121</v>
      </c>
      <c r="G185" s="3"/>
      <c r="H185" s="3" t="s">
        <v>166</v>
      </c>
      <c r="I185" s="81">
        <v>15000</v>
      </c>
      <c r="J185" s="144"/>
      <c r="K185" s="86"/>
      <c r="L185" s="86"/>
    </row>
    <row r="186" spans="1:12" ht="12.75">
      <c r="A186" s="3" t="s">
        <v>65</v>
      </c>
      <c r="B186" s="3" t="s">
        <v>108</v>
      </c>
      <c r="C186" s="3" t="s">
        <v>9</v>
      </c>
      <c r="D186" s="3" t="s">
        <v>34</v>
      </c>
      <c r="E186" s="3"/>
      <c r="F186" s="3" t="s">
        <v>121</v>
      </c>
      <c r="G186" s="3"/>
      <c r="H186" s="3" t="s">
        <v>165</v>
      </c>
      <c r="I186" s="28">
        <v>50000</v>
      </c>
      <c r="J186" s="145"/>
      <c r="K186" s="12"/>
      <c r="L186" s="12"/>
    </row>
    <row r="187" spans="1:12" ht="12.75">
      <c r="A187" s="3" t="s">
        <v>65</v>
      </c>
      <c r="B187" s="3" t="s">
        <v>51</v>
      </c>
      <c r="C187" s="3" t="s">
        <v>56</v>
      </c>
      <c r="D187" s="3" t="s">
        <v>3</v>
      </c>
      <c r="E187" s="3" t="s">
        <v>4</v>
      </c>
      <c r="F187" s="3" t="s">
        <v>122</v>
      </c>
      <c r="G187" s="3" t="s">
        <v>13</v>
      </c>
      <c r="H187" s="87" t="s">
        <v>168</v>
      </c>
      <c r="I187" s="81">
        <v>44214</v>
      </c>
      <c r="J187" s="144"/>
      <c r="K187" s="86"/>
      <c r="L187" s="86"/>
    </row>
    <row r="188" spans="1:12" ht="13.5" thickBot="1">
      <c r="A188" s="3" t="s">
        <v>65</v>
      </c>
      <c r="B188" s="3" t="s">
        <v>108</v>
      </c>
      <c r="C188" s="3" t="s">
        <v>3</v>
      </c>
      <c r="D188" s="3" t="s">
        <v>3</v>
      </c>
      <c r="E188" s="3" t="s">
        <v>4</v>
      </c>
      <c r="F188" s="3" t="s">
        <v>122</v>
      </c>
      <c r="G188" s="3" t="s">
        <v>15</v>
      </c>
      <c r="H188" s="3" t="s">
        <v>167</v>
      </c>
      <c r="I188" s="28">
        <v>0</v>
      </c>
      <c r="J188" s="9"/>
      <c r="K188" s="12"/>
      <c r="L188" s="12"/>
    </row>
    <row r="189" spans="1:12" s="93" customFormat="1" ht="13.5" thickBot="1">
      <c r="A189" s="158" t="s">
        <v>123</v>
      </c>
      <c r="B189" s="160"/>
      <c r="C189" s="160"/>
      <c r="D189" s="160"/>
      <c r="E189" s="160"/>
      <c r="F189" s="160"/>
      <c r="G189" s="160"/>
      <c r="H189" s="160"/>
      <c r="I189" s="100">
        <f>SUM(I190:I191)</f>
        <v>21550</v>
      </c>
      <c r="J189" s="101"/>
      <c r="K189" s="102"/>
      <c r="L189" s="103"/>
    </row>
    <row r="190" spans="1:12" ht="12.75">
      <c r="A190" s="3" t="s">
        <v>65</v>
      </c>
      <c r="B190" s="3" t="s">
        <v>162</v>
      </c>
      <c r="C190" s="3" t="s">
        <v>110</v>
      </c>
      <c r="D190" s="3" t="s">
        <v>34</v>
      </c>
      <c r="E190" s="3"/>
      <c r="F190" s="3" t="s">
        <v>161</v>
      </c>
      <c r="G190" s="3" t="s">
        <v>20</v>
      </c>
      <c r="H190" s="3" t="s">
        <v>163</v>
      </c>
      <c r="I190" s="28">
        <v>20000</v>
      </c>
      <c r="J190" s="94"/>
      <c r="K190" s="95"/>
      <c r="L190" s="96"/>
    </row>
    <row r="191" spans="1:12" ht="12.75">
      <c r="A191" s="3" t="s">
        <v>65</v>
      </c>
      <c r="B191" s="3" t="s">
        <v>162</v>
      </c>
      <c r="C191" s="3" t="s">
        <v>110</v>
      </c>
      <c r="D191" s="3" t="s">
        <v>34</v>
      </c>
      <c r="E191" s="3"/>
      <c r="F191" s="3" t="s">
        <v>124</v>
      </c>
      <c r="G191" s="3" t="s">
        <v>20</v>
      </c>
      <c r="H191" s="3" t="s">
        <v>219</v>
      </c>
      <c r="I191" s="28">
        <v>1550</v>
      </c>
      <c r="J191" s="94"/>
      <c r="K191" s="95"/>
      <c r="L191" s="96"/>
    </row>
    <row r="192" spans="1:12" ht="13.5" thickBot="1">
      <c r="A192" s="5"/>
      <c r="B192" s="5"/>
      <c r="C192" s="5"/>
      <c r="D192" s="5"/>
      <c r="E192" s="5"/>
      <c r="F192" s="5"/>
      <c r="G192" s="5"/>
      <c r="H192" s="5"/>
      <c r="I192" s="33"/>
      <c r="J192" s="26"/>
      <c r="K192" s="6"/>
      <c r="L192" s="6"/>
    </row>
    <row r="193" spans="1:12" ht="13.5" thickBot="1">
      <c r="A193" s="155" t="s">
        <v>196</v>
      </c>
      <c r="B193" s="156"/>
      <c r="C193" s="156"/>
      <c r="D193" s="156"/>
      <c r="E193" s="156"/>
      <c r="F193" s="156"/>
      <c r="G193" s="156"/>
      <c r="H193" s="156"/>
      <c r="I193" s="127">
        <f>I189+I183+I2</f>
        <v>604213</v>
      </c>
      <c r="J193" s="128"/>
      <c r="K193" s="129"/>
      <c r="L193" s="130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33"/>
      <c r="J194" s="26"/>
      <c r="K194" s="6"/>
      <c r="L194" s="6"/>
    </row>
    <row r="195" spans="1:12" ht="12.75">
      <c r="A195" s="112" t="s">
        <v>183</v>
      </c>
      <c r="B195" s="5"/>
      <c r="C195" s="5"/>
      <c r="D195" s="5"/>
      <c r="E195" s="5"/>
      <c r="F195" s="5"/>
      <c r="G195" s="5"/>
      <c r="H195" s="5"/>
      <c r="I195" s="33"/>
      <c r="J195" s="26"/>
      <c r="K195" s="6"/>
      <c r="L195" s="6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33"/>
      <c r="J196" s="26"/>
      <c r="K196" s="6"/>
      <c r="L196" s="6"/>
    </row>
    <row r="197" spans="1:10" ht="12.75">
      <c r="A197" s="7" t="s">
        <v>170</v>
      </c>
      <c r="B197" s="7"/>
      <c r="C197" s="7"/>
      <c r="D197" s="5"/>
      <c r="E197" s="5"/>
      <c r="F197" s="5"/>
      <c r="G197" s="5"/>
      <c r="H197" s="5"/>
      <c r="I197" s="33"/>
      <c r="J197" s="33"/>
    </row>
    <row r="198" spans="1:10" ht="12.75">
      <c r="A198" s="7"/>
      <c r="B198" s="7"/>
      <c r="C198" s="7"/>
      <c r="D198" s="5"/>
      <c r="E198" s="5"/>
      <c r="F198" s="5"/>
      <c r="G198" s="5"/>
      <c r="H198" s="5"/>
      <c r="I198" s="148">
        <f>K197-J197</f>
        <v>0</v>
      </c>
      <c r="J198" s="150" t="s">
        <v>221</v>
      </c>
    </row>
    <row r="199" spans="1:10" ht="12.75">
      <c r="A199" s="154" t="s">
        <v>152</v>
      </c>
      <c r="B199" s="154"/>
      <c r="C199" s="154"/>
      <c r="D199" s="154"/>
      <c r="E199" s="5"/>
      <c r="F199" s="5"/>
      <c r="G199" s="5"/>
      <c r="H199" s="5"/>
      <c r="I199" s="33"/>
      <c r="J199" s="6"/>
    </row>
  </sheetData>
  <mergeCells count="28">
    <mergeCell ref="A2:H2"/>
    <mergeCell ref="A179:G179"/>
    <mergeCell ref="A87:G87"/>
    <mergeCell ref="A82:G82"/>
    <mergeCell ref="A79:G79"/>
    <mergeCell ref="A134:G134"/>
    <mergeCell ref="A126:G126"/>
    <mergeCell ref="A7:G7"/>
    <mergeCell ref="A3:G3"/>
    <mergeCell ref="A121:G121"/>
    <mergeCell ref="A117:G117"/>
    <mergeCell ref="A115:G115"/>
    <mergeCell ref="A112:G112"/>
    <mergeCell ref="A107:G107"/>
    <mergeCell ref="A105:G105"/>
    <mergeCell ref="A71:G71"/>
    <mergeCell ref="A69:G69"/>
    <mergeCell ref="A17:G17"/>
    <mergeCell ref="A199:D199"/>
    <mergeCell ref="A193:H193"/>
    <mergeCell ref="A140:G140"/>
    <mergeCell ref="A159:G159"/>
    <mergeCell ref="A183:H183"/>
    <mergeCell ref="A189:H189"/>
    <mergeCell ref="A91:G91"/>
    <mergeCell ref="A73:G73"/>
    <mergeCell ref="A131:G131"/>
    <mergeCell ref="A173:G173"/>
  </mergeCells>
  <printOptions/>
  <pageMargins left="0.75" right="0.75" top="1" bottom="1" header="0.4921259845" footer="0.4921259845"/>
  <pageSetup horizontalDpi="1200" verticalDpi="1200" orientation="portrait" paperSize="9" scale="75" r:id="rId1"/>
  <headerFooter alignWithMargins="0">
    <oddHeader>&amp;LRozpočet obce Lovinobaňa 2010&amp;CVÝDAVKY
</oddHeader>
    <oddFooter>&amp;R&amp;P</oddFooter>
  </headerFooter>
  <rowBreaks count="2" manualBreakCount="2">
    <brk id="72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BM2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5.00390625" style="27" customWidth="1"/>
    <col min="2" max="2" width="8.00390625" style="27" customWidth="1"/>
    <col min="3" max="3" width="7.57421875" style="27" customWidth="1"/>
    <col min="4" max="4" width="36.7109375" style="0" customWidth="1"/>
    <col min="5" max="5" width="9.8515625" style="0" customWidth="1"/>
    <col min="6" max="8" width="10.140625" style="0" customWidth="1"/>
  </cols>
  <sheetData>
    <row r="1" spans="1:8" s="93" customFormat="1" ht="26.25" thickBot="1">
      <c r="A1" s="45" t="s">
        <v>132</v>
      </c>
      <c r="B1" s="45" t="s">
        <v>137</v>
      </c>
      <c r="C1" s="45" t="s">
        <v>138</v>
      </c>
      <c r="D1" s="8" t="s">
        <v>174</v>
      </c>
      <c r="E1" s="109" t="s">
        <v>139</v>
      </c>
      <c r="F1" s="110" t="s">
        <v>1</v>
      </c>
      <c r="G1" s="48" t="s">
        <v>140</v>
      </c>
      <c r="H1" s="48" t="s">
        <v>141</v>
      </c>
    </row>
    <row r="2" spans="1:8" s="93" customFormat="1" ht="13.5" thickBot="1">
      <c r="A2" s="167" t="s">
        <v>171</v>
      </c>
      <c r="B2" s="168"/>
      <c r="C2" s="168"/>
      <c r="D2" s="168"/>
      <c r="E2" s="98">
        <f>E3+E8+E12+E15</f>
        <v>604213</v>
      </c>
      <c r="F2" s="97"/>
      <c r="G2" s="97"/>
      <c r="H2" s="135"/>
    </row>
    <row r="3" spans="1:8" ht="13.5" thickBot="1">
      <c r="A3" s="162" t="s">
        <v>184</v>
      </c>
      <c r="B3" s="163"/>
      <c r="C3" s="164"/>
      <c r="D3" s="115"/>
      <c r="E3" s="116">
        <f>SUM(E4:E7)</f>
        <v>381681</v>
      </c>
      <c r="F3" s="117"/>
      <c r="G3" s="118"/>
      <c r="H3" s="117"/>
    </row>
    <row r="4" spans="1:8" ht="12.75">
      <c r="A4" s="55" t="s">
        <v>65</v>
      </c>
      <c r="B4" s="55" t="s">
        <v>8</v>
      </c>
      <c r="C4" s="55" t="s">
        <v>27</v>
      </c>
      <c r="D4" s="58" t="s">
        <v>182</v>
      </c>
      <c r="E4" s="32">
        <v>340700</v>
      </c>
      <c r="F4" s="32"/>
      <c r="G4" s="114"/>
      <c r="H4" s="32"/>
    </row>
    <row r="5" spans="1:8" ht="12.75">
      <c r="A5" s="1" t="s">
        <v>65</v>
      </c>
      <c r="B5" s="1" t="s">
        <v>201</v>
      </c>
      <c r="C5" s="1" t="s">
        <v>13</v>
      </c>
      <c r="D5" s="12" t="s">
        <v>175</v>
      </c>
      <c r="E5" s="28">
        <v>18821</v>
      </c>
      <c r="F5" s="28"/>
      <c r="G5" s="111"/>
      <c r="H5" s="28"/>
    </row>
    <row r="6" spans="1:8" ht="12.75">
      <c r="A6" s="1" t="s">
        <v>65</v>
      </c>
      <c r="B6" s="1" t="s">
        <v>201</v>
      </c>
      <c r="C6" s="1" t="s">
        <v>15</v>
      </c>
      <c r="D6" s="12" t="s">
        <v>176</v>
      </c>
      <c r="E6" s="28">
        <v>21510</v>
      </c>
      <c r="F6" s="28"/>
      <c r="G6" s="111"/>
      <c r="H6" s="28"/>
    </row>
    <row r="7" spans="1:8" ht="13.5" thickBot="1">
      <c r="A7" s="51" t="s">
        <v>65</v>
      </c>
      <c r="B7" s="51" t="s">
        <v>201</v>
      </c>
      <c r="C7" s="51" t="s">
        <v>27</v>
      </c>
      <c r="D7" s="56" t="s">
        <v>217</v>
      </c>
      <c r="E7" s="52">
        <v>650</v>
      </c>
      <c r="F7" s="52"/>
      <c r="G7" s="113"/>
      <c r="H7" s="52"/>
    </row>
    <row r="8" spans="1:8" ht="13.5" thickBot="1">
      <c r="A8" s="162" t="s">
        <v>99</v>
      </c>
      <c r="B8" s="165"/>
      <c r="C8" s="166"/>
      <c r="D8" s="115"/>
      <c r="E8" s="116">
        <f>SUM(E9:E11)</f>
        <v>5184</v>
      </c>
      <c r="F8" s="117"/>
      <c r="G8" s="118"/>
      <c r="H8" s="117"/>
    </row>
    <row r="9" spans="1:8" ht="12.75">
      <c r="A9" s="55" t="s">
        <v>65</v>
      </c>
      <c r="B9" s="55" t="s">
        <v>202</v>
      </c>
      <c r="C9" s="55" t="s">
        <v>13</v>
      </c>
      <c r="D9" s="58" t="s">
        <v>177</v>
      </c>
      <c r="E9" s="32">
        <v>1520</v>
      </c>
      <c r="F9" s="32"/>
      <c r="G9" s="114"/>
      <c r="H9" s="32"/>
    </row>
    <row r="10" spans="1:8" ht="12.75">
      <c r="A10" s="1" t="s">
        <v>65</v>
      </c>
      <c r="B10" s="1" t="s">
        <v>202</v>
      </c>
      <c r="C10" s="1" t="s">
        <v>18</v>
      </c>
      <c r="D10" s="12" t="s">
        <v>178</v>
      </c>
      <c r="E10" s="28">
        <v>3000</v>
      </c>
      <c r="F10" s="28"/>
      <c r="G10" s="111"/>
      <c r="H10" s="28"/>
    </row>
    <row r="11" spans="1:8" ht="13.5" thickBot="1">
      <c r="A11" s="1" t="s">
        <v>65</v>
      </c>
      <c r="B11" s="1" t="s">
        <v>202</v>
      </c>
      <c r="C11" s="1" t="s">
        <v>90</v>
      </c>
      <c r="D11" s="12" t="s">
        <v>179</v>
      </c>
      <c r="E11" s="28">
        <v>664</v>
      </c>
      <c r="F11" s="28"/>
      <c r="G11" s="111"/>
      <c r="H11" s="28"/>
    </row>
    <row r="12" spans="1:8" ht="13.5" thickBot="1">
      <c r="A12" s="162" t="s">
        <v>185</v>
      </c>
      <c r="B12" s="165"/>
      <c r="C12" s="166"/>
      <c r="D12" s="115"/>
      <c r="E12" s="116">
        <f>SUM(E13:E14)</f>
        <v>25500</v>
      </c>
      <c r="F12" s="117"/>
      <c r="G12" s="118"/>
      <c r="H12" s="117"/>
    </row>
    <row r="13" spans="1:8" ht="12.75">
      <c r="A13" s="55" t="s">
        <v>65</v>
      </c>
      <c r="B13" s="55" t="s">
        <v>203</v>
      </c>
      <c r="C13" s="55" t="s">
        <v>27</v>
      </c>
      <c r="D13" s="58" t="s">
        <v>186</v>
      </c>
      <c r="E13" s="32">
        <v>25000</v>
      </c>
      <c r="F13" s="32"/>
      <c r="G13" s="114"/>
      <c r="H13" s="32"/>
    </row>
    <row r="14" spans="1:8" ht="13.5" thickBot="1">
      <c r="A14" s="51" t="s">
        <v>65</v>
      </c>
      <c r="B14" s="51" t="s">
        <v>203</v>
      </c>
      <c r="C14" s="51" t="s">
        <v>18</v>
      </c>
      <c r="D14" s="56" t="s">
        <v>187</v>
      </c>
      <c r="E14" s="52">
        <v>500</v>
      </c>
      <c r="F14" s="52"/>
      <c r="G14" s="113"/>
      <c r="H14" s="52"/>
    </row>
    <row r="15" spans="1:8" ht="13.5" thickBot="1">
      <c r="A15" s="162" t="s">
        <v>188</v>
      </c>
      <c r="B15" s="163"/>
      <c r="C15" s="164"/>
      <c r="D15" s="115"/>
      <c r="E15" s="116">
        <f>SUM(E16:E28)</f>
        <v>191848</v>
      </c>
      <c r="F15" s="117"/>
      <c r="G15" s="118"/>
      <c r="H15" s="117"/>
    </row>
    <row r="16" spans="1:8" ht="12.75">
      <c r="A16" s="55" t="s">
        <v>65</v>
      </c>
      <c r="B16" s="55" t="s">
        <v>205</v>
      </c>
      <c r="C16" s="55" t="s">
        <v>27</v>
      </c>
      <c r="D16" s="58" t="s">
        <v>189</v>
      </c>
      <c r="E16" s="32">
        <v>500</v>
      </c>
      <c r="F16" s="32"/>
      <c r="G16" s="114"/>
      <c r="H16" s="32"/>
    </row>
    <row r="17" spans="1:8" ht="12.75">
      <c r="A17" s="1" t="s">
        <v>65</v>
      </c>
      <c r="B17" s="1" t="s">
        <v>206</v>
      </c>
      <c r="C17" s="1" t="s">
        <v>13</v>
      </c>
      <c r="D17" s="12" t="s">
        <v>190</v>
      </c>
      <c r="E17" s="28">
        <v>51000</v>
      </c>
      <c r="F17" s="28"/>
      <c r="G17" s="111"/>
      <c r="H17" s="28"/>
    </row>
    <row r="18" spans="1:8" ht="12.75">
      <c r="A18" s="1" t="s">
        <v>65</v>
      </c>
      <c r="B18" s="1" t="s">
        <v>207</v>
      </c>
      <c r="C18" s="1" t="s">
        <v>18</v>
      </c>
      <c r="D18" s="12" t="s">
        <v>204</v>
      </c>
      <c r="E18" s="28">
        <v>1100</v>
      </c>
      <c r="F18" s="28"/>
      <c r="G18" s="28"/>
      <c r="H18" s="28"/>
    </row>
    <row r="19" spans="1:10" ht="12.75">
      <c r="A19" s="1" t="s">
        <v>199</v>
      </c>
      <c r="B19" s="1" t="s">
        <v>206</v>
      </c>
      <c r="C19" s="1" t="s">
        <v>15</v>
      </c>
      <c r="D19" s="12" t="s">
        <v>191</v>
      </c>
      <c r="E19" s="28">
        <v>1216</v>
      </c>
      <c r="F19" s="28"/>
      <c r="G19" s="28"/>
      <c r="H19" s="28"/>
      <c r="J19" t="s">
        <v>142</v>
      </c>
    </row>
    <row r="20" spans="1:8" ht="12.75">
      <c r="A20" s="1" t="s">
        <v>65</v>
      </c>
      <c r="B20" s="1" t="s">
        <v>206</v>
      </c>
      <c r="C20" s="1" t="s">
        <v>27</v>
      </c>
      <c r="D20" s="12" t="s">
        <v>180</v>
      </c>
      <c r="E20" s="28">
        <v>5000</v>
      </c>
      <c r="F20" s="28"/>
      <c r="G20" s="28"/>
      <c r="H20" s="28"/>
    </row>
    <row r="21" spans="1:8" ht="12.75">
      <c r="A21" s="1" t="s">
        <v>65</v>
      </c>
      <c r="B21" s="1" t="s">
        <v>181</v>
      </c>
      <c r="C21" s="1"/>
      <c r="D21" s="12" t="s">
        <v>192</v>
      </c>
      <c r="E21" s="28">
        <v>232</v>
      </c>
      <c r="F21" s="28"/>
      <c r="G21" s="28"/>
      <c r="H21" s="28"/>
    </row>
    <row r="22" spans="1:8" ht="12.75">
      <c r="A22" s="1" t="s">
        <v>65</v>
      </c>
      <c r="B22" s="1" t="s">
        <v>208</v>
      </c>
      <c r="C22" s="1" t="s">
        <v>209</v>
      </c>
      <c r="D22" s="12" t="s">
        <v>193</v>
      </c>
      <c r="E22" s="151">
        <v>200</v>
      </c>
      <c r="F22" s="28"/>
      <c r="G22" s="28"/>
      <c r="H22" s="28"/>
    </row>
    <row r="23" spans="1:8" ht="12.75">
      <c r="A23" s="1" t="s">
        <v>54</v>
      </c>
      <c r="B23" s="1" t="s">
        <v>210</v>
      </c>
      <c r="C23" s="1" t="s">
        <v>13</v>
      </c>
      <c r="D23" s="12" t="s">
        <v>212</v>
      </c>
      <c r="E23" s="151">
        <v>2000</v>
      </c>
      <c r="F23" s="28"/>
      <c r="G23" s="28"/>
      <c r="H23" s="28"/>
    </row>
    <row r="24" spans="1:8" ht="12.75">
      <c r="A24" s="1" t="s">
        <v>8</v>
      </c>
      <c r="B24" s="1" t="s">
        <v>210</v>
      </c>
      <c r="C24" s="1" t="s">
        <v>13</v>
      </c>
      <c r="D24" s="12" t="s">
        <v>211</v>
      </c>
      <c r="E24" s="151">
        <v>17000</v>
      </c>
      <c r="F24" s="28"/>
      <c r="G24" s="28"/>
      <c r="H24" s="28"/>
    </row>
    <row r="25" spans="1:8" ht="12.75">
      <c r="A25" s="1" t="s">
        <v>8</v>
      </c>
      <c r="B25" s="1" t="s">
        <v>210</v>
      </c>
      <c r="C25" s="1" t="s">
        <v>13</v>
      </c>
      <c r="D25" s="12" t="s">
        <v>213</v>
      </c>
      <c r="E25" s="151">
        <v>2890</v>
      </c>
      <c r="F25" s="28"/>
      <c r="G25" s="28"/>
      <c r="H25" s="28"/>
    </row>
    <row r="26" spans="1:8" ht="12.75">
      <c r="A26" s="1" t="s">
        <v>8</v>
      </c>
      <c r="B26" s="1" t="s">
        <v>210</v>
      </c>
      <c r="C26" s="1" t="s">
        <v>13</v>
      </c>
      <c r="D26" s="12" t="s">
        <v>214</v>
      </c>
      <c r="E26" s="151">
        <v>16310</v>
      </c>
      <c r="F26" s="28"/>
      <c r="G26" s="28"/>
      <c r="H26" s="28"/>
    </row>
    <row r="27" spans="1:8" ht="12.75">
      <c r="A27" s="1" t="s">
        <v>8</v>
      </c>
      <c r="B27" s="1" t="s">
        <v>210</v>
      </c>
      <c r="C27" s="1" t="s">
        <v>13</v>
      </c>
      <c r="D27" s="12" t="s">
        <v>215</v>
      </c>
      <c r="E27" s="151">
        <v>800</v>
      </c>
      <c r="F27" s="28"/>
      <c r="G27" s="28"/>
      <c r="H27" s="28"/>
    </row>
    <row r="28" spans="1:8" ht="12.75">
      <c r="A28" s="1" t="s">
        <v>200</v>
      </c>
      <c r="B28" s="1" t="s">
        <v>216</v>
      </c>
      <c r="C28" s="1" t="s">
        <v>13</v>
      </c>
      <c r="D28" s="12" t="s">
        <v>194</v>
      </c>
      <c r="E28" s="28">
        <v>93600</v>
      </c>
      <c r="F28" s="28"/>
      <c r="G28" s="28"/>
      <c r="H28" s="28"/>
    </row>
    <row r="29" spans="1:8" ht="13.5" thickBot="1">
      <c r="A29" s="136"/>
      <c r="B29" s="132"/>
      <c r="C29" s="132"/>
      <c r="D29" s="133"/>
      <c r="E29" s="68"/>
      <c r="F29" s="68"/>
      <c r="G29" s="131"/>
      <c r="H29" s="68"/>
    </row>
    <row r="30" spans="1:8" ht="13.5" thickBot="1">
      <c r="A30" s="169" t="s">
        <v>120</v>
      </c>
      <c r="B30" s="170"/>
      <c r="C30" s="170"/>
      <c r="D30" s="171"/>
      <c r="E30" s="124">
        <v>0</v>
      </c>
      <c r="F30" s="125"/>
      <c r="G30" s="126"/>
      <c r="H30" s="125"/>
    </row>
    <row r="31" spans="1:9" ht="13.5" thickBot="1">
      <c r="A31" s="137"/>
      <c r="B31" s="120"/>
      <c r="C31" s="120"/>
      <c r="D31" s="120"/>
      <c r="E31" s="121"/>
      <c r="F31" s="122"/>
      <c r="G31" s="122"/>
      <c r="H31" s="138"/>
      <c r="I31" s="123"/>
    </row>
    <row r="32" spans="1:9" ht="13.5" thickBot="1">
      <c r="A32" s="174" t="s">
        <v>197</v>
      </c>
      <c r="B32" s="175"/>
      <c r="C32" s="175"/>
      <c r="D32" s="175"/>
      <c r="E32" s="127">
        <f>E30+E2</f>
        <v>604213</v>
      </c>
      <c r="F32" s="134"/>
      <c r="G32" s="134"/>
      <c r="H32" s="139"/>
      <c r="I32" s="123"/>
    </row>
    <row r="33" spans="1:9" ht="13.5" thickBot="1">
      <c r="A33" s="137"/>
      <c r="B33" s="120"/>
      <c r="C33" s="120"/>
      <c r="D33" s="120"/>
      <c r="E33" s="121"/>
      <c r="F33" s="122"/>
      <c r="G33" s="122"/>
      <c r="H33" s="138"/>
      <c r="I33" s="123"/>
    </row>
    <row r="34" spans="1:9" ht="12.75">
      <c r="A34" s="172" t="s">
        <v>195</v>
      </c>
      <c r="B34" s="173"/>
      <c r="C34" s="173"/>
      <c r="D34" s="173"/>
      <c r="E34" s="140">
        <v>342794</v>
      </c>
      <c r="F34" s="141"/>
      <c r="G34" s="141"/>
      <c r="H34" s="142"/>
      <c r="I34" s="123"/>
    </row>
    <row r="35" spans="1:9" ht="12.75">
      <c r="A35" s="119"/>
      <c r="B35" s="120"/>
      <c r="C35" s="120"/>
      <c r="D35" s="120"/>
      <c r="E35" s="121"/>
      <c r="F35" s="122"/>
      <c r="G35" s="122"/>
      <c r="H35" s="122"/>
      <c r="I35" s="123"/>
    </row>
    <row r="37" spans="1:8" ht="12.75">
      <c r="A37" s="112" t="s">
        <v>183</v>
      </c>
      <c r="H37" t="s">
        <v>142</v>
      </c>
    </row>
    <row r="38" ht="12.75">
      <c r="A38" s="112"/>
    </row>
    <row r="39" spans="1:10" ht="12.75">
      <c r="A39" s="7" t="s">
        <v>170</v>
      </c>
      <c r="B39" s="7"/>
      <c r="C39" s="7"/>
      <c r="D39" s="7"/>
      <c r="E39" s="5"/>
      <c r="F39" s="5"/>
      <c r="G39" s="5"/>
      <c r="H39" s="5"/>
      <c r="I39" s="33"/>
      <c r="J39" s="6"/>
    </row>
    <row r="40" spans="1:10" ht="12.75">
      <c r="A40" s="7"/>
      <c r="B40" s="7"/>
      <c r="C40" s="7"/>
      <c r="D40" s="7"/>
      <c r="E40" s="5"/>
      <c r="F40" s="5"/>
      <c r="G40" s="5"/>
      <c r="H40" s="5"/>
      <c r="I40" s="33"/>
      <c r="J40" s="6"/>
    </row>
    <row r="41" spans="1:10" ht="12.75">
      <c r="A41" s="154" t="s">
        <v>152</v>
      </c>
      <c r="B41" s="154"/>
      <c r="C41" s="154"/>
      <c r="D41" s="154"/>
      <c r="E41" s="154"/>
      <c r="F41" s="5"/>
      <c r="G41" s="5"/>
      <c r="H41" s="5"/>
      <c r="I41" s="33"/>
      <c r="J41" s="6"/>
    </row>
  </sheetData>
  <mergeCells count="9">
    <mergeCell ref="A2:D2"/>
    <mergeCell ref="A30:D30"/>
    <mergeCell ref="A34:D34"/>
    <mergeCell ref="A32:D32"/>
    <mergeCell ref="A41:E41"/>
    <mergeCell ref="A3:C3"/>
    <mergeCell ref="A15:C15"/>
    <mergeCell ref="A8:C8"/>
    <mergeCell ref="A12:C12"/>
  </mergeCells>
  <printOptions/>
  <pageMargins left="0.75" right="0.75" top="1" bottom="1" header="0.4921259845" footer="0.4921259845"/>
  <pageSetup horizontalDpi="600" verticalDpi="600" orientation="portrait" paperSize="9" scale="75" r:id="rId1"/>
  <headerFooter alignWithMargins="0">
    <oddHeader>&amp;LRozpočet obce Lovinobaňa 2010&amp;CPRÍJMY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palecka</cp:lastModifiedBy>
  <cp:lastPrinted>2010-01-13T05:59:56Z</cp:lastPrinted>
  <dcterms:created xsi:type="dcterms:W3CDTF">2007-08-21T11:52:04Z</dcterms:created>
  <dcterms:modified xsi:type="dcterms:W3CDTF">2010-01-13T06:00:03Z</dcterms:modified>
  <cp:category/>
  <cp:version/>
  <cp:contentType/>
  <cp:contentStatus/>
</cp:coreProperties>
</file>